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rjanyi.ferenc\Desktop\Füzetek\"/>
    </mc:Choice>
  </mc:AlternateContent>
  <bookViews>
    <workbookView xWindow="0" yWindow="0" windowWidth="23040" windowHeight="9192" activeTab="4"/>
  </bookViews>
  <sheets>
    <sheet name="részvény" sheetId="3" r:id="rId1"/>
    <sheet name="részvénykereső" sheetId="8" r:id="rId2"/>
    <sheet name="értékéből_veszített" sheetId="7" r:id="rId3"/>
    <sheet name="nyers" sheetId="6" r:id="rId4"/>
    <sheet name="részvény12.05" sheetId="4" r:id="rId5"/>
    <sheet name="részvény12.04" sheetId="5" r:id="rId6"/>
  </sheets>
  <definedNames>
    <definedName name="_xlnm._FilterDatabase" localSheetId="0" hidden="1">részvény!$A$1:$O$33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8" l="1"/>
  <c r="E33" i="4" l="1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2" i="3"/>
</calcChain>
</file>

<file path=xl/sharedStrings.xml><?xml version="1.0" encoding="utf-8"?>
<sst xmlns="http://schemas.openxmlformats.org/spreadsheetml/2006/main" count="359" uniqueCount="106">
  <si>
    <t>0.0</t>
  </si>
  <si>
    <t>-2.3</t>
  </si>
  <si>
    <t>-0.6</t>
  </si>
  <si>
    <t>-0.7</t>
  </si>
  <si>
    <t>0.1</t>
  </si>
  <si>
    <t>-0.4</t>
  </si>
  <si>
    <t>-4.5</t>
  </si>
  <si>
    <t>-0.9</t>
  </si>
  <si>
    <t>-1.0</t>
  </si>
  <si>
    <t>-1.3</t>
  </si>
  <si>
    <t>4IG</t>
  </si>
  <si>
    <t>ALTEO</t>
  </si>
  <si>
    <t>ALTERA</t>
  </si>
  <si>
    <t>ANY</t>
  </si>
  <si>
    <t>APPENINN</t>
  </si>
  <si>
    <t>BIF</t>
  </si>
  <si>
    <t>CIGPANNONIA</t>
  </si>
  <si>
    <t>CSEPEL</t>
  </si>
  <si>
    <t>DUNAHOUSE</t>
  </si>
  <si>
    <t>EHEP</t>
  </si>
  <si>
    <t>ELMU</t>
  </si>
  <si>
    <t>EMASZ</t>
  </si>
  <si>
    <t>ENEFI</t>
  </si>
  <si>
    <t>FHB</t>
  </si>
  <si>
    <t>FORRAS/OE</t>
  </si>
  <si>
    <t>FORRAS/T</t>
  </si>
  <si>
    <t>GSPARK</t>
  </si>
  <si>
    <t>KONZUM</t>
  </si>
  <si>
    <t>KPACK</t>
  </si>
  <si>
    <t>MASTERPLAST</t>
  </si>
  <si>
    <t>MOL</t>
  </si>
  <si>
    <t>MTELEKOM</t>
  </si>
  <si>
    <t>NORDTELEKOM</t>
  </si>
  <si>
    <t>NUTEX</t>
  </si>
  <si>
    <t>OPUS</t>
  </si>
  <si>
    <t>OTP</t>
  </si>
  <si>
    <t>PANNERGY</t>
  </si>
  <si>
    <t>PLOTINUS</t>
  </si>
  <si>
    <t>RABA</t>
  </si>
  <si>
    <t>RICHTER</t>
  </si>
  <si>
    <t>WABERERS</t>
  </si>
  <si>
    <t>ZWACK</t>
  </si>
  <si>
    <t>Ticker</t>
  </si>
  <si>
    <t>Idő</t>
  </si>
  <si>
    <t>Utolsó</t>
  </si>
  <si>
    <t>ár</t>
  </si>
  <si>
    <t>Vált.</t>
  </si>
  <si>
    <t>Ft</t>
  </si>
  <si>
    <t>%</t>
  </si>
  <si>
    <t>Forg.</t>
  </si>
  <si>
    <t>m Ft</t>
  </si>
  <si>
    <t>Vétel</t>
  </si>
  <si>
    <t>db</t>
  </si>
  <si>
    <t>Eladás</t>
  </si>
  <si>
    <t>Min</t>
  </si>
  <si>
    <t>Max</t>
  </si>
  <si>
    <t>Előző</t>
  </si>
  <si>
    <t>záró</t>
  </si>
  <si>
    <t>2.0</t>
  </si>
  <si>
    <t>-3.4</t>
  </si>
  <si>
    <t>-0.5</t>
  </si>
  <si>
    <t>-2.0</t>
  </si>
  <si>
    <t>-7.0</t>
  </si>
  <si>
    <t>-1.2</t>
  </si>
  <si>
    <t>1.0</t>
  </si>
  <si>
    <t>Kategória</t>
  </si>
  <si>
    <t>Prémium</t>
  </si>
  <si>
    <t>Standard</t>
  </si>
  <si>
    <t>Dátum</t>
  </si>
  <si>
    <t>Üzemidő</t>
  </si>
  <si>
    <t>0.3</t>
  </si>
  <si>
    <t>-17.0</t>
  </si>
  <si>
    <t>-10.0</t>
  </si>
  <si>
    <t>-0.2</t>
  </si>
  <si>
    <t>-0.8</t>
  </si>
  <si>
    <t>-20.0</t>
  </si>
  <si>
    <t>-55.0</t>
  </si>
  <si>
    <t>-3.2</t>
  </si>
  <si>
    <t>-580.0</t>
  </si>
  <si>
    <t>0.6</t>
  </si>
  <si>
    <t>-8.0</t>
  </si>
  <si>
    <t>-22.0</t>
  </si>
  <si>
    <t>Előző Forg.</t>
  </si>
  <si>
    <t>-42.0</t>
  </si>
  <si>
    <t>-5.3</t>
  </si>
  <si>
    <t>-23.0</t>
  </si>
  <si>
    <t>-37.0</t>
  </si>
  <si>
    <t>-86.0</t>
  </si>
  <si>
    <t>-13.0</t>
  </si>
  <si>
    <t>Utolsó (ár)</t>
  </si>
  <si>
    <t>Vált. (Ft)</t>
  </si>
  <si>
    <t>Forg. (m Ft)</t>
  </si>
  <si>
    <t>Vált. (%)</t>
  </si>
  <si>
    <t>Vétel (ár)</t>
  </si>
  <si>
    <t>Vétel (db)</t>
  </si>
  <si>
    <t>Eladás (ár)</t>
  </si>
  <si>
    <t>Eladás (db)</t>
  </si>
  <si>
    <t>Előző záró</t>
  </si>
  <si>
    <t>Változás (Ft)</t>
  </si>
  <si>
    <t>Változás (%)</t>
  </si>
  <si>
    <t>Forgalom (m Ft)</t>
  </si>
  <si>
    <t xml:space="preserve">Eladás (db) </t>
  </si>
  <si>
    <t>Előző Forgalom (m Ft)</t>
  </si>
  <si>
    <t>Név (Ticker)</t>
  </si>
  <si>
    <t>Ára (aktuális)</t>
  </si>
  <si>
    <t>Részvénykereső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</si>
</sst>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#,##0\ &quot;Ft&quot;;[Red]\-#,##0\ &quot;Ft&quot;"/>
    <numFmt numFmtId="43" formatCode="_-* #,##0.00\ _F_t_-;\-* #,##0.00\ _F_t_-;_-* &quot;-&quot;??\ _F_t_-;_-@_-"/>
    <numFmt numFmtId="164" formatCode="h:mm;@"/>
    <numFmt numFmtId="165" formatCode="_-* #,##0\ _F_t_-;\-* #,##0\ _F_t_-;_-* &quot;-&quot;??\ _F_t_-;_-@_-"/>
    <numFmt numFmtId="166" formatCode="General&quot; m Ft&quot;"/>
    <numFmt numFmtId="167" formatCode="#,##0\ &quot;Ft&quot;"/>
    <numFmt numFmtId="168" formatCode="_-* #,##0\ &quot;Ft&quot;_-;\-* #,##0\ &quot;Ft&quot;_-;_-* &quot;-&quot;??\ &quot;Ft&quot;_-;_-@_-"/>
    <numFmt numFmtId="169" formatCode="#,##0,,&quot; millió Ft&quot;"/>
    <numFmt numFmtId="170" formatCode="General&quot; db&quot;"/>
    <numFmt numFmtId="172" formatCode="0.0%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6"/>
      <color rgb="FF000000"/>
      <name val="Arial"/>
      <family val="2"/>
      <charset val="238"/>
    </font>
    <font>
      <sz val="6"/>
      <color rgb="FF196FC1"/>
      <name val="Arial"/>
      <family val="2"/>
      <charset val="238"/>
    </font>
    <font>
      <sz val="6"/>
      <color rgb="FF1C6203"/>
      <name val="Arial"/>
      <family val="2"/>
      <charset val="238"/>
    </font>
    <font>
      <sz val="6"/>
      <color rgb="FFBD0202"/>
      <name val="Arial"/>
      <family val="2"/>
      <charset val="238"/>
    </font>
    <font>
      <sz val="11"/>
      <color theme="8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89D9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4FAF5"/>
        <bgColor indexed="64"/>
      </patternFill>
    </fill>
    <fill>
      <patternFill patternType="solid">
        <fgColor rgb="FFFCF1EE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4" fillId="4" borderId="0" xfId="0" applyFont="1" applyFill="1" applyAlignment="1">
      <alignment vertical="center"/>
    </xf>
    <xf numFmtId="20" fontId="3" fillId="4" borderId="0" xfId="0" applyNumberFormat="1" applyFont="1" applyFill="1" applyAlignment="1">
      <alignment horizontal="center" vertical="center"/>
    </xf>
    <xf numFmtId="3" fontId="5" fillId="4" borderId="0" xfId="0" applyNumberFormat="1" applyFont="1" applyFill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3" fontId="3" fillId="4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20" fontId="3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3" fontId="3" fillId="3" borderId="0" xfId="0" applyNumberFormat="1" applyFont="1" applyFill="1" applyAlignment="1">
      <alignment horizontal="right" vertical="center"/>
    </xf>
    <xf numFmtId="3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3" fontId="6" fillId="3" borderId="0" xfId="0" applyNumberFormat="1" applyFont="1" applyFill="1" applyAlignment="1">
      <alignment horizontal="right" vertical="center"/>
    </xf>
    <xf numFmtId="3" fontId="6" fillId="4" borderId="0" xfId="0" applyNumberFormat="1" applyFont="1" applyFill="1" applyAlignment="1">
      <alignment horizontal="right" vertical="center"/>
    </xf>
    <xf numFmtId="16" fontId="5" fillId="3" borderId="0" xfId="0" applyNumberFormat="1" applyFont="1" applyFill="1" applyAlignment="1">
      <alignment horizontal="right" vertical="center"/>
    </xf>
    <xf numFmtId="16" fontId="5" fillId="4" borderId="0" xfId="0" applyNumberFormat="1" applyFont="1" applyFill="1" applyAlignment="1">
      <alignment horizontal="right" vertical="center"/>
    </xf>
    <xf numFmtId="6" fontId="0" fillId="0" borderId="0" xfId="0" applyNumberFormat="1"/>
    <xf numFmtId="165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/>
    <xf numFmtId="0" fontId="2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7" xfId="0" applyNumberFormat="1" applyBorder="1"/>
    <xf numFmtId="165" fontId="8" fillId="0" borderId="7" xfId="1" applyNumberFormat="1" applyFont="1" applyBorder="1"/>
    <xf numFmtId="167" fontId="0" fillId="6" borderId="7" xfId="0" applyNumberFormat="1" applyFill="1" applyBorder="1"/>
    <xf numFmtId="168" fontId="0" fillId="0" borderId="7" xfId="1" applyNumberFormat="1" applyFont="1" applyBorder="1"/>
    <xf numFmtId="167" fontId="7" fillId="0" borderId="7" xfId="1" applyNumberFormat="1" applyFont="1" applyBorder="1"/>
    <xf numFmtId="0" fontId="0" fillId="0" borderId="8" xfId="0" applyBorder="1"/>
    <xf numFmtId="164" fontId="0" fillId="0" borderId="8" xfId="0" applyNumberFormat="1" applyBorder="1"/>
    <xf numFmtId="165" fontId="8" fillId="0" borderId="8" xfId="1" applyNumberFormat="1" applyFont="1" applyBorder="1"/>
    <xf numFmtId="167" fontId="0" fillId="6" borderId="8" xfId="0" applyNumberFormat="1" applyFill="1" applyBorder="1"/>
    <xf numFmtId="168" fontId="0" fillId="0" borderId="8" xfId="1" applyNumberFormat="1" applyFont="1" applyBorder="1"/>
    <xf numFmtId="167" fontId="7" fillId="0" borderId="8" xfId="1" applyNumberFormat="1" applyFont="1" applyBorder="1"/>
    <xf numFmtId="0" fontId="0" fillId="0" borderId="9" xfId="0" applyBorder="1"/>
    <xf numFmtId="164" fontId="0" fillId="0" borderId="9" xfId="0" applyNumberFormat="1" applyBorder="1"/>
    <xf numFmtId="165" fontId="8" fillId="0" borderId="9" xfId="1" applyNumberFormat="1" applyFont="1" applyBorder="1"/>
    <xf numFmtId="167" fontId="0" fillId="6" borderId="9" xfId="0" applyNumberFormat="1" applyFill="1" applyBorder="1"/>
    <xf numFmtId="168" fontId="0" fillId="0" borderId="9" xfId="1" applyNumberFormat="1" applyFont="1" applyBorder="1"/>
    <xf numFmtId="167" fontId="7" fillId="0" borderId="9" xfId="1" applyNumberFormat="1" applyFont="1" applyBorder="1"/>
    <xf numFmtId="168" fontId="0" fillId="5" borderId="7" xfId="1" applyNumberFormat="1" applyFont="1" applyFill="1" applyBorder="1"/>
    <xf numFmtId="168" fontId="0" fillId="5" borderId="8" xfId="1" applyNumberFormat="1" applyFont="1" applyFill="1" applyBorder="1"/>
    <xf numFmtId="168" fontId="0" fillId="5" borderId="9" xfId="1" applyNumberFormat="1" applyFont="1" applyFill="1" applyBorder="1"/>
    <xf numFmtId="164" fontId="0" fillId="0" borderId="5" xfId="0" applyNumberFormat="1" applyBorder="1"/>
    <xf numFmtId="164" fontId="0" fillId="0" borderId="6" xfId="0" applyNumberFormat="1" applyBorder="1"/>
    <xf numFmtId="6" fontId="2" fillId="0" borderId="1" xfId="0" applyNumberFormat="1" applyFont="1" applyBorder="1" applyAlignment="1">
      <alignment horizontal="center" vertical="center"/>
    </xf>
    <xf numFmtId="169" fontId="2" fillId="0" borderId="3" xfId="0" applyNumberFormat="1" applyFont="1" applyBorder="1" applyAlignment="1">
      <alignment horizontal="center" vertical="center"/>
    </xf>
    <xf numFmtId="169" fontId="0" fillId="0" borderId="0" xfId="0" applyNumberFormat="1"/>
    <xf numFmtId="0" fontId="0" fillId="0" borderId="6" xfId="0" applyFill="1" applyBorder="1"/>
    <xf numFmtId="0" fontId="0" fillId="0" borderId="10" xfId="0" applyFill="1" applyBorder="1"/>
    <xf numFmtId="167" fontId="0" fillId="0" borderId="5" xfId="0" applyNumberFormat="1" applyBorder="1"/>
    <xf numFmtId="167" fontId="0" fillId="0" borderId="6" xfId="0" applyNumberFormat="1" applyBorder="1"/>
    <xf numFmtId="0" fontId="2" fillId="0" borderId="11" xfId="0" applyFont="1" applyFill="1" applyBorder="1" applyAlignment="1">
      <alignment horizontal="center" vertical="center"/>
    </xf>
    <xf numFmtId="14" fontId="0" fillId="0" borderId="12" xfId="0" applyNumberFormat="1" applyBorder="1"/>
    <xf numFmtId="0" fontId="3" fillId="2" borderId="0" xfId="0" applyFont="1" applyFill="1" applyAlignment="1">
      <alignment horizontal="right" vertical="center"/>
    </xf>
    <xf numFmtId="170" fontId="2" fillId="0" borderId="4" xfId="0" applyNumberFormat="1" applyFont="1" applyBorder="1" applyAlignment="1">
      <alignment horizontal="center" vertical="center"/>
    </xf>
    <xf numFmtId="170" fontId="0" fillId="0" borderId="0" xfId="0" applyNumberFormat="1"/>
    <xf numFmtId="167" fontId="2" fillId="0" borderId="1" xfId="0" applyNumberFormat="1" applyFont="1" applyBorder="1" applyAlignment="1">
      <alignment horizontal="center" vertical="center"/>
    </xf>
    <xf numFmtId="167" fontId="0" fillId="0" borderId="7" xfId="1" applyNumberFormat="1" applyFont="1" applyBorder="1"/>
    <xf numFmtId="167" fontId="0" fillId="0" borderId="8" xfId="1" applyNumberFormat="1" applyFont="1" applyBorder="1"/>
    <xf numFmtId="167" fontId="0" fillId="0" borderId="9" xfId="1" applyNumberFormat="1" applyFont="1" applyBorder="1"/>
    <xf numFmtId="167" fontId="0" fillId="0" borderId="0" xfId="0" applyNumberFormat="1"/>
    <xf numFmtId="165" fontId="0" fillId="0" borderId="0" xfId="0" applyNumberForma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21" fontId="0" fillId="0" borderId="0" xfId="0" applyNumberFormat="1"/>
    <xf numFmtId="14" fontId="0" fillId="0" borderId="0" xfId="0" applyNumberFormat="1"/>
    <xf numFmtId="0" fontId="2" fillId="7" borderId="3" xfId="0" applyFont="1" applyFill="1" applyBorder="1"/>
    <xf numFmtId="0" fontId="2" fillId="7" borderId="1" xfId="0" applyFont="1" applyFill="1" applyBorder="1"/>
    <xf numFmtId="0" fontId="0" fillId="0" borderId="16" xfId="0" applyBorder="1"/>
    <xf numFmtId="167" fontId="0" fillId="0" borderId="17" xfId="0" applyNumberFormat="1" applyBorder="1"/>
    <xf numFmtId="0" fontId="2" fillId="0" borderId="0" xfId="0" applyFont="1" applyAlignment="1">
      <alignment horizontal="centerContinuous"/>
    </xf>
    <xf numFmtId="6" fontId="0" fillId="0" borderId="18" xfId="0" applyNumberFormat="1" applyBorder="1" applyAlignment="1">
      <alignment horizontal="right"/>
    </xf>
    <xf numFmtId="6" fontId="0" fillId="0" borderId="19" xfId="0" applyNumberFormat="1" applyBorder="1" applyAlignment="1">
      <alignment horizontal="right"/>
    </xf>
    <xf numFmtId="6" fontId="0" fillId="0" borderId="20" xfId="0" applyNumberFormat="1" applyBorder="1" applyAlignment="1">
      <alignment horizontal="right"/>
    </xf>
    <xf numFmtId="166" fontId="0" fillId="0" borderId="21" xfId="0" applyNumberFormat="1" applyBorder="1"/>
    <xf numFmtId="166" fontId="0" fillId="0" borderId="22" xfId="0" applyNumberFormat="1" applyBorder="1"/>
    <xf numFmtId="166" fontId="0" fillId="0" borderId="23" xfId="0" applyNumberFormat="1" applyBorder="1"/>
    <xf numFmtId="172" fontId="0" fillId="0" borderId="6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72" fontId="0" fillId="0" borderId="24" xfId="0" applyNumberFormat="1" applyBorder="1" applyAlignment="1">
      <alignment horizontal="center"/>
    </xf>
    <xf numFmtId="170" fontId="0" fillId="0" borderId="7" xfId="0" applyNumberFormat="1" applyFill="1" applyBorder="1"/>
    <xf numFmtId="170" fontId="0" fillId="0" borderId="8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2" fontId="0" fillId="0" borderId="5" xfId="0" applyNumberFormat="1" applyBorder="1"/>
    <xf numFmtId="2" fontId="0" fillId="0" borderId="6" xfId="0" applyNumberFormat="1" applyBorder="1"/>
    <xf numFmtId="0" fontId="0" fillId="0" borderId="5" xfId="0" applyNumberFormat="1" applyBorder="1"/>
    <xf numFmtId="0" fontId="0" fillId="0" borderId="6" xfId="0" applyNumberFormat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FCF1EE"/>
      <color rgb="FFF4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zoomScale="85" zoomScaleNormal="85" workbookViewId="0">
      <selection activeCell="F7" sqref="F7"/>
    </sheetView>
  </sheetViews>
  <sheetFormatPr defaultRowHeight="14.4" x14ac:dyDescent="0.3"/>
  <cols>
    <col min="1" max="1" width="17.21875" customWidth="1"/>
    <col min="2" max="2" width="9" bestFit="1" customWidth="1"/>
    <col min="4" max="4" width="10.33203125" bestFit="1" customWidth="1"/>
    <col min="5" max="5" width="8.21875" customWidth="1"/>
    <col min="6" max="6" width="10.6640625" customWidth="1"/>
    <col min="7" max="7" width="10.44140625" customWidth="1"/>
    <col min="8" max="8" width="12.21875" bestFit="1" customWidth="1"/>
    <col min="10" max="10" width="10.88671875" bestFit="1" customWidth="1"/>
    <col min="11" max="11" width="10" style="61" customWidth="1"/>
    <col min="12" max="12" width="11.21875" style="66" bestFit="1" customWidth="1"/>
    <col min="13" max="14" width="12.21875" bestFit="1" customWidth="1"/>
    <col min="15" max="15" width="14.5546875" bestFit="1" customWidth="1"/>
  </cols>
  <sheetData>
    <row r="1" spans="1:15" ht="15" thickBot="1" x14ac:dyDescent="0.35">
      <c r="A1" s="23" t="s">
        <v>42</v>
      </c>
      <c r="B1" s="23" t="s">
        <v>65</v>
      </c>
      <c r="C1" s="21" t="s">
        <v>43</v>
      </c>
      <c r="D1" s="22" t="s">
        <v>89</v>
      </c>
      <c r="E1" s="21" t="s">
        <v>90</v>
      </c>
      <c r="F1" s="85" t="s">
        <v>92</v>
      </c>
      <c r="G1" s="23" t="s">
        <v>91</v>
      </c>
      <c r="H1" s="21" t="s">
        <v>93</v>
      </c>
      <c r="I1" s="24" t="s">
        <v>94</v>
      </c>
      <c r="J1" s="21" t="s">
        <v>95</v>
      </c>
      <c r="K1" s="60" t="s">
        <v>96</v>
      </c>
      <c r="L1" s="62" t="s">
        <v>54</v>
      </c>
      <c r="M1" s="24" t="s">
        <v>55</v>
      </c>
      <c r="N1" s="21" t="s">
        <v>97</v>
      </c>
      <c r="O1" s="57" t="s">
        <v>68</v>
      </c>
    </row>
    <row r="2" spans="1:15" ht="15.6" thickTop="1" thickBot="1" x14ac:dyDescent="0.35">
      <c r="A2" s="27" t="s">
        <v>13</v>
      </c>
      <c r="B2" s="27" t="s">
        <v>66</v>
      </c>
      <c r="C2" s="28">
        <v>0.41041666666666665</v>
      </c>
      <c r="D2" s="29">
        <v>1325</v>
      </c>
      <c r="E2" s="78">
        <f t="shared" ref="E2:E33" si="0">D2-N2</f>
        <v>2</v>
      </c>
      <c r="F2" s="84">
        <v>2E-3</v>
      </c>
      <c r="G2" s="81">
        <v>7</v>
      </c>
      <c r="H2" s="45">
        <v>1323</v>
      </c>
      <c r="I2" s="90">
        <v>75</v>
      </c>
      <c r="J2" s="30">
        <v>1327</v>
      </c>
      <c r="K2" s="87">
        <v>200</v>
      </c>
      <c r="L2" s="63">
        <v>1320</v>
      </c>
      <c r="M2" s="31">
        <v>1325</v>
      </c>
      <c r="N2" s="32">
        <v>1323</v>
      </c>
      <c r="O2" s="58">
        <v>43077</v>
      </c>
    </row>
    <row r="3" spans="1:15" ht="14.4" customHeight="1" x14ac:dyDescent="0.3">
      <c r="A3" s="33" t="s">
        <v>14</v>
      </c>
      <c r="B3" s="33" t="s">
        <v>66</v>
      </c>
      <c r="C3" s="34">
        <v>0.43055555555555558</v>
      </c>
      <c r="D3" s="35">
        <v>720</v>
      </c>
      <c r="E3" s="79">
        <f t="shared" si="0"/>
        <v>-72</v>
      </c>
      <c r="F3" s="84">
        <v>-9.0999999999999998E-2</v>
      </c>
      <c r="G3" s="82">
        <v>64</v>
      </c>
      <c r="H3" s="46">
        <v>706</v>
      </c>
      <c r="I3" s="91">
        <v>400</v>
      </c>
      <c r="J3" s="36">
        <v>720</v>
      </c>
      <c r="K3" s="88">
        <v>250</v>
      </c>
      <c r="L3" s="64">
        <v>704</v>
      </c>
      <c r="M3" s="37">
        <v>781</v>
      </c>
      <c r="N3" s="38">
        <v>792</v>
      </c>
      <c r="O3" s="20"/>
    </row>
    <row r="4" spans="1:15" ht="14.4" customHeight="1" x14ac:dyDescent="0.3">
      <c r="A4" s="33" t="s">
        <v>16</v>
      </c>
      <c r="B4" s="33" t="s">
        <v>66</v>
      </c>
      <c r="C4" s="34">
        <v>0.4291666666666667</v>
      </c>
      <c r="D4" s="35">
        <v>315</v>
      </c>
      <c r="E4" s="79">
        <f t="shared" si="0"/>
        <v>-11</v>
      </c>
      <c r="F4" s="84">
        <v>-3.4000000000000002E-2</v>
      </c>
      <c r="G4" s="82">
        <v>31</v>
      </c>
      <c r="H4" s="46">
        <v>315</v>
      </c>
      <c r="I4" s="91">
        <v>550</v>
      </c>
      <c r="J4" s="36">
        <v>317</v>
      </c>
      <c r="K4" s="88">
        <v>2500</v>
      </c>
      <c r="L4" s="64">
        <v>314</v>
      </c>
      <c r="M4" s="37">
        <v>328</v>
      </c>
      <c r="N4" s="38">
        <v>326</v>
      </c>
      <c r="O4" s="20"/>
    </row>
    <row r="5" spans="1:15" x14ac:dyDescent="0.3">
      <c r="A5" s="33" t="s">
        <v>18</v>
      </c>
      <c r="B5" s="33" t="s">
        <v>66</v>
      </c>
      <c r="C5" s="34">
        <v>0.4291666666666667</v>
      </c>
      <c r="D5" s="35">
        <v>3500</v>
      </c>
      <c r="E5" s="79">
        <f t="shared" si="0"/>
        <v>0</v>
      </c>
      <c r="F5" s="84">
        <v>0</v>
      </c>
      <c r="G5" s="82">
        <v>1</v>
      </c>
      <c r="H5" s="46">
        <v>3453</v>
      </c>
      <c r="I5" s="91">
        <v>20</v>
      </c>
      <c r="J5" s="36">
        <v>3579</v>
      </c>
      <c r="K5" s="88">
        <v>29</v>
      </c>
      <c r="L5" s="64">
        <v>3500</v>
      </c>
      <c r="M5" s="37">
        <v>3501</v>
      </c>
      <c r="N5" s="38">
        <v>3500</v>
      </c>
      <c r="O5" s="20"/>
    </row>
    <row r="6" spans="1:15" x14ac:dyDescent="0.3">
      <c r="A6" s="33" t="s">
        <v>23</v>
      </c>
      <c r="B6" s="33" t="s">
        <v>66</v>
      </c>
      <c r="C6" s="34">
        <v>0.43055555555555558</v>
      </c>
      <c r="D6" s="35">
        <v>674</v>
      </c>
      <c r="E6" s="79">
        <f t="shared" si="0"/>
        <v>-1</v>
      </c>
      <c r="F6" s="84">
        <v>-1E-3</v>
      </c>
      <c r="G6" s="82">
        <v>21</v>
      </c>
      <c r="H6" s="46">
        <v>674</v>
      </c>
      <c r="I6" s="91">
        <v>5869</v>
      </c>
      <c r="J6" s="36">
        <v>675</v>
      </c>
      <c r="K6" s="88">
        <v>8551</v>
      </c>
      <c r="L6" s="64">
        <v>670</v>
      </c>
      <c r="M6" s="37">
        <v>678</v>
      </c>
      <c r="N6" s="38">
        <v>675</v>
      </c>
      <c r="O6" s="20"/>
    </row>
    <row r="7" spans="1:15" x14ac:dyDescent="0.3">
      <c r="A7" s="33" t="s">
        <v>26</v>
      </c>
      <c r="B7" s="33" t="s">
        <v>66</v>
      </c>
      <c r="C7" s="34">
        <v>0.39930555555555558</v>
      </c>
      <c r="D7" s="35">
        <v>3660</v>
      </c>
      <c r="E7" s="79">
        <f t="shared" si="0"/>
        <v>30</v>
      </c>
      <c r="F7" s="84">
        <v>8.0000000000000002E-3</v>
      </c>
      <c r="G7" s="82">
        <v>0</v>
      </c>
      <c r="H7" s="46">
        <v>3611</v>
      </c>
      <c r="I7" s="91">
        <v>29</v>
      </c>
      <c r="J7" s="36">
        <v>3660</v>
      </c>
      <c r="K7" s="88">
        <v>11</v>
      </c>
      <c r="L7" s="64">
        <v>3660</v>
      </c>
      <c r="M7" s="37">
        <v>3668</v>
      </c>
      <c r="N7" s="38">
        <v>3630</v>
      </c>
      <c r="O7" s="20"/>
    </row>
    <row r="8" spans="1:15" ht="14.4" customHeight="1" x14ac:dyDescent="0.3">
      <c r="A8" s="33" t="s">
        <v>29</v>
      </c>
      <c r="B8" s="33" t="s">
        <v>66</v>
      </c>
      <c r="C8" s="34">
        <v>0.41388888888888892</v>
      </c>
      <c r="D8" s="35">
        <v>571</v>
      </c>
      <c r="E8" s="79">
        <f t="shared" si="0"/>
        <v>-9</v>
      </c>
      <c r="F8" s="84">
        <v>-1.6E-2</v>
      </c>
      <c r="G8" s="82">
        <v>1</v>
      </c>
      <c r="H8" s="46">
        <v>574</v>
      </c>
      <c r="I8" s="91">
        <v>3</v>
      </c>
      <c r="J8" s="36">
        <v>580</v>
      </c>
      <c r="K8" s="88">
        <v>500</v>
      </c>
      <c r="L8" s="64">
        <v>571</v>
      </c>
      <c r="M8" s="37">
        <v>573</v>
      </c>
      <c r="N8" s="38">
        <v>580</v>
      </c>
      <c r="O8" s="20"/>
    </row>
    <row r="9" spans="1:15" x14ac:dyDescent="0.3">
      <c r="A9" s="33" t="s">
        <v>30</v>
      </c>
      <c r="B9" s="33" t="s">
        <v>66</v>
      </c>
      <c r="C9" s="34">
        <v>0.43055555555555558</v>
      </c>
      <c r="D9" s="35">
        <v>2980</v>
      </c>
      <c r="E9" s="79">
        <f t="shared" si="0"/>
        <v>-14</v>
      </c>
      <c r="F9" s="84">
        <v>-5.0000000000000001E-3</v>
      </c>
      <c r="G9" s="82">
        <v>193</v>
      </c>
      <c r="H9" s="46">
        <v>2980</v>
      </c>
      <c r="I9" s="91">
        <v>14990</v>
      </c>
      <c r="J9" s="36">
        <v>2988</v>
      </c>
      <c r="K9" s="88">
        <v>2639</v>
      </c>
      <c r="L9" s="64">
        <v>2980</v>
      </c>
      <c r="M9" s="37">
        <v>3019</v>
      </c>
      <c r="N9" s="38">
        <v>2994</v>
      </c>
      <c r="O9" s="20"/>
    </row>
    <row r="10" spans="1:15" x14ac:dyDescent="0.3">
      <c r="A10" s="33" t="s">
        <v>31</v>
      </c>
      <c r="B10" s="33" t="s">
        <v>66</v>
      </c>
      <c r="C10" s="34">
        <v>0.42986111111111108</v>
      </c>
      <c r="D10" s="35">
        <v>469</v>
      </c>
      <c r="E10" s="79">
        <f t="shared" si="0"/>
        <v>-2</v>
      </c>
      <c r="F10" s="84">
        <v>-4.0000000000000001E-3</v>
      </c>
      <c r="G10" s="82">
        <v>13</v>
      </c>
      <c r="H10" s="46">
        <v>469</v>
      </c>
      <c r="I10" s="91">
        <v>14205</v>
      </c>
      <c r="J10" s="36">
        <v>470</v>
      </c>
      <c r="K10" s="88">
        <v>1135</v>
      </c>
      <c r="L10" s="64">
        <v>469</v>
      </c>
      <c r="M10" s="37">
        <v>471</v>
      </c>
      <c r="N10" s="38">
        <v>471</v>
      </c>
      <c r="O10" s="20"/>
    </row>
    <row r="11" spans="1:15" ht="14.4" customHeight="1" x14ac:dyDescent="0.3">
      <c r="A11" s="33" t="s">
        <v>34</v>
      </c>
      <c r="B11" s="33" t="s">
        <v>66</v>
      </c>
      <c r="C11" s="34">
        <v>0.43124999999999997</v>
      </c>
      <c r="D11" s="35">
        <v>628</v>
      </c>
      <c r="E11" s="79">
        <f t="shared" si="0"/>
        <v>-65</v>
      </c>
      <c r="F11" s="84">
        <v>-9.4E-2</v>
      </c>
      <c r="G11" s="82">
        <v>677</v>
      </c>
      <c r="H11" s="46">
        <v>626</v>
      </c>
      <c r="I11" s="91">
        <v>850</v>
      </c>
      <c r="J11" s="36">
        <v>628</v>
      </c>
      <c r="K11" s="88">
        <v>550</v>
      </c>
      <c r="L11" s="64">
        <v>624</v>
      </c>
      <c r="M11" s="37">
        <v>693</v>
      </c>
      <c r="N11" s="38">
        <v>693</v>
      </c>
      <c r="O11" s="67"/>
    </row>
    <row r="12" spans="1:15" x14ac:dyDescent="0.3">
      <c r="A12" s="33" t="s">
        <v>35</v>
      </c>
      <c r="B12" s="33" t="s">
        <v>66</v>
      </c>
      <c r="C12" s="34">
        <v>0.43055555555555558</v>
      </c>
      <c r="D12" s="35">
        <v>9870</v>
      </c>
      <c r="E12" s="79">
        <f t="shared" si="0"/>
        <v>-99</v>
      </c>
      <c r="F12" s="84">
        <v>-0.01</v>
      </c>
      <c r="G12" s="82">
        <v>1017</v>
      </c>
      <c r="H12" s="46">
        <v>9868</v>
      </c>
      <c r="I12" s="91">
        <v>144</v>
      </c>
      <c r="J12" s="36">
        <v>9870</v>
      </c>
      <c r="K12" s="88">
        <v>424</v>
      </c>
      <c r="L12" s="64">
        <v>9851</v>
      </c>
      <c r="M12" s="37">
        <v>10000</v>
      </c>
      <c r="N12" s="38">
        <v>9969</v>
      </c>
      <c r="O12" s="20"/>
    </row>
    <row r="13" spans="1:15" ht="14.4" customHeight="1" x14ac:dyDescent="0.3">
      <c r="A13" s="33" t="s">
        <v>36</v>
      </c>
      <c r="B13" s="33" t="s">
        <v>66</v>
      </c>
      <c r="C13" s="34">
        <v>0.42291666666666666</v>
      </c>
      <c r="D13" s="35">
        <v>523</v>
      </c>
      <c r="E13" s="79">
        <f t="shared" si="0"/>
        <v>-7</v>
      </c>
      <c r="F13" s="84">
        <v>-1.3000000000000001E-2</v>
      </c>
      <c r="G13" s="82">
        <v>2</v>
      </c>
      <c r="H13" s="46">
        <v>523</v>
      </c>
      <c r="I13" s="91">
        <v>100</v>
      </c>
      <c r="J13" s="36">
        <v>530</v>
      </c>
      <c r="K13" s="88">
        <v>500</v>
      </c>
      <c r="L13" s="64">
        <v>523</v>
      </c>
      <c r="M13" s="37">
        <v>530</v>
      </c>
      <c r="N13" s="38">
        <v>530</v>
      </c>
      <c r="O13" s="20"/>
    </row>
    <row r="14" spans="1:15" x14ac:dyDescent="0.3">
      <c r="A14" s="33" t="s">
        <v>38</v>
      </c>
      <c r="B14" s="33" t="s">
        <v>66</v>
      </c>
      <c r="C14" s="34">
        <v>0</v>
      </c>
      <c r="D14" s="35">
        <v>1260</v>
      </c>
      <c r="E14" s="79">
        <f t="shared" si="0"/>
        <v>0</v>
      </c>
      <c r="F14" s="84">
        <v>0</v>
      </c>
      <c r="G14" s="82">
        <v>0</v>
      </c>
      <c r="H14" s="46">
        <v>1250</v>
      </c>
      <c r="I14" s="91">
        <v>100</v>
      </c>
      <c r="J14" s="36">
        <v>1259</v>
      </c>
      <c r="K14" s="88">
        <v>100</v>
      </c>
      <c r="L14" s="64">
        <v>0</v>
      </c>
      <c r="M14" s="37">
        <v>0</v>
      </c>
      <c r="N14" s="38">
        <v>1260</v>
      </c>
      <c r="O14" s="20"/>
    </row>
    <row r="15" spans="1:15" x14ac:dyDescent="0.3">
      <c r="A15" s="33" t="s">
        <v>39</v>
      </c>
      <c r="B15" s="33" t="s">
        <v>66</v>
      </c>
      <c r="C15" s="34">
        <v>0.43055555555555558</v>
      </c>
      <c r="D15" s="35">
        <v>6500</v>
      </c>
      <c r="E15" s="79">
        <f t="shared" si="0"/>
        <v>100</v>
      </c>
      <c r="F15" s="84">
        <v>1.6E-2</v>
      </c>
      <c r="G15" s="82">
        <v>958</v>
      </c>
      <c r="H15" s="46">
        <v>6500</v>
      </c>
      <c r="I15" s="91">
        <v>3156</v>
      </c>
      <c r="J15" s="36">
        <v>6510</v>
      </c>
      <c r="K15" s="88">
        <v>1063</v>
      </c>
      <c r="L15" s="64">
        <v>6430</v>
      </c>
      <c r="M15" s="37">
        <v>6540</v>
      </c>
      <c r="N15" s="38">
        <v>6400</v>
      </c>
      <c r="O15" s="20"/>
    </row>
    <row r="16" spans="1:15" ht="14.4" customHeight="1" x14ac:dyDescent="0.3">
      <c r="A16" s="33" t="s">
        <v>40</v>
      </c>
      <c r="B16" s="33" t="s">
        <v>66</v>
      </c>
      <c r="C16" s="34">
        <v>0.42638888888888887</v>
      </c>
      <c r="D16" s="35">
        <v>4760</v>
      </c>
      <c r="E16" s="79">
        <f t="shared" si="0"/>
        <v>-60</v>
      </c>
      <c r="F16" s="84">
        <v>-1.2E-2</v>
      </c>
      <c r="G16" s="82">
        <v>1</v>
      </c>
      <c r="H16" s="46">
        <v>4760</v>
      </c>
      <c r="I16" s="91">
        <v>714</v>
      </c>
      <c r="J16" s="36">
        <v>4820</v>
      </c>
      <c r="K16" s="88">
        <v>305</v>
      </c>
      <c r="L16" s="64">
        <v>4760</v>
      </c>
      <c r="M16" s="37">
        <v>4800</v>
      </c>
      <c r="N16" s="38">
        <v>4820</v>
      </c>
      <c r="O16" s="20"/>
    </row>
    <row r="17" spans="1:15" x14ac:dyDescent="0.3">
      <c r="A17" s="33" t="s">
        <v>41</v>
      </c>
      <c r="B17" s="33" t="s">
        <v>66</v>
      </c>
      <c r="C17" s="34">
        <v>0</v>
      </c>
      <c r="D17" s="35">
        <v>16745</v>
      </c>
      <c r="E17" s="79">
        <f t="shared" si="0"/>
        <v>0</v>
      </c>
      <c r="F17" s="84">
        <v>0</v>
      </c>
      <c r="G17" s="82">
        <v>0</v>
      </c>
      <c r="H17" s="46">
        <v>16740</v>
      </c>
      <c r="I17" s="91">
        <v>39</v>
      </c>
      <c r="J17" s="36">
        <v>16745</v>
      </c>
      <c r="K17" s="88">
        <v>14</v>
      </c>
      <c r="L17" s="64">
        <v>0</v>
      </c>
      <c r="M17" s="37">
        <v>0</v>
      </c>
      <c r="N17" s="38">
        <v>16745</v>
      </c>
      <c r="O17" s="20"/>
    </row>
    <row r="18" spans="1:15" x14ac:dyDescent="0.3">
      <c r="A18" s="33" t="s">
        <v>10</v>
      </c>
      <c r="B18" s="33" t="s">
        <v>67</v>
      </c>
      <c r="C18" s="34">
        <v>0</v>
      </c>
      <c r="D18" s="35">
        <v>2000</v>
      </c>
      <c r="E18" s="79">
        <f t="shared" si="0"/>
        <v>0</v>
      </c>
      <c r="F18" s="84">
        <v>0</v>
      </c>
      <c r="G18" s="82">
        <v>0</v>
      </c>
      <c r="H18" s="46">
        <v>1906</v>
      </c>
      <c r="I18" s="91">
        <v>59</v>
      </c>
      <c r="J18" s="36">
        <v>2000</v>
      </c>
      <c r="K18" s="88">
        <v>89</v>
      </c>
      <c r="L18" s="64">
        <v>0</v>
      </c>
      <c r="M18" s="37">
        <v>0</v>
      </c>
      <c r="N18" s="38">
        <v>2000</v>
      </c>
      <c r="O18" s="20"/>
    </row>
    <row r="19" spans="1:15" x14ac:dyDescent="0.3">
      <c r="A19" s="33" t="s">
        <v>11</v>
      </c>
      <c r="B19" s="33" t="s">
        <v>67</v>
      </c>
      <c r="C19" s="34">
        <v>0.3833333333333333</v>
      </c>
      <c r="D19" s="35">
        <v>5245</v>
      </c>
      <c r="E19" s="79">
        <f t="shared" si="0"/>
        <v>94</v>
      </c>
      <c r="F19" s="84">
        <v>1.8000000000000002E-2</v>
      </c>
      <c r="G19" s="82">
        <v>1</v>
      </c>
      <c r="H19" s="46">
        <v>5150</v>
      </c>
      <c r="I19" s="91">
        <v>10</v>
      </c>
      <c r="J19" s="36">
        <v>5244</v>
      </c>
      <c r="K19" s="88">
        <v>19</v>
      </c>
      <c r="L19" s="64">
        <v>5225</v>
      </c>
      <c r="M19" s="37">
        <v>5245</v>
      </c>
      <c r="N19" s="38">
        <v>5151</v>
      </c>
      <c r="O19" s="20"/>
    </row>
    <row r="20" spans="1:15" ht="14.4" customHeight="1" x14ac:dyDescent="0.3">
      <c r="A20" s="33" t="s">
        <v>12</v>
      </c>
      <c r="B20" s="33" t="s">
        <v>67</v>
      </c>
      <c r="C20" s="34">
        <v>0.42569444444444443</v>
      </c>
      <c r="D20" s="35">
        <v>3763</v>
      </c>
      <c r="E20" s="79">
        <f t="shared" si="0"/>
        <v>-62</v>
      </c>
      <c r="F20" s="84">
        <v>-1.6E-2</v>
      </c>
      <c r="G20" s="82">
        <v>3</v>
      </c>
      <c r="H20" s="46">
        <v>3763</v>
      </c>
      <c r="I20" s="91">
        <v>50</v>
      </c>
      <c r="J20" s="36">
        <v>3850</v>
      </c>
      <c r="K20" s="88">
        <v>247</v>
      </c>
      <c r="L20" s="64">
        <v>3763</v>
      </c>
      <c r="M20" s="37">
        <v>3894</v>
      </c>
      <c r="N20" s="38">
        <v>3825</v>
      </c>
      <c r="O20" s="20"/>
    </row>
    <row r="21" spans="1:15" x14ac:dyDescent="0.3">
      <c r="A21" s="33" t="s">
        <v>15</v>
      </c>
      <c r="B21" s="33" t="s">
        <v>67</v>
      </c>
      <c r="C21" s="34">
        <v>0.37361111111111112</v>
      </c>
      <c r="D21" s="35">
        <v>1740</v>
      </c>
      <c r="E21" s="79">
        <f t="shared" si="0"/>
        <v>25</v>
      </c>
      <c r="F21" s="84">
        <v>1.2E-2</v>
      </c>
      <c r="G21" s="82">
        <v>0</v>
      </c>
      <c r="H21" s="46">
        <v>1675</v>
      </c>
      <c r="I21" s="91">
        <v>54</v>
      </c>
      <c r="J21" s="36">
        <v>1730</v>
      </c>
      <c r="K21" s="88">
        <v>720</v>
      </c>
      <c r="L21" s="64">
        <v>0</v>
      </c>
      <c r="M21" s="37">
        <v>0</v>
      </c>
      <c r="N21" s="38">
        <v>1715</v>
      </c>
      <c r="O21" s="20"/>
    </row>
    <row r="22" spans="1:15" ht="14.4" customHeight="1" x14ac:dyDescent="0.3">
      <c r="A22" s="33" t="s">
        <v>17</v>
      </c>
      <c r="B22" s="33" t="s">
        <v>67</v>
      </c>
      <c r="C22" s="34">
        <v>0.4284722222222222</v>
      </c>
      <c r="D22" s="35">
        <v>965</v>
      </c>
      <c r="E22" s="79">
        <f t="shared" si="0"/>
        <v>-33</v>
      </c>
      <c r="F22" s="84">
        <v>-3.3000000000000002E-2</v>
      </c>
      <c r="G22" s="82">
        <v>3</v>
      </c>
      <c r="H22" s="46">
        <v>968</v>
      </c>
      <c r="I22" s="91">
        <v>151</v>
      </c>
      <c r="J22" s="36">
        <v>980</v>
      </c>
      <c r="K22" s="88">
        <v>500</v>
      </c>
      <c r="L22" s="64">
        <v>965</v>
      </c>
      <c r="M22" s="37">
        <v>990</v>
      </c>
      <c r="N22" s="38">
        <v>998</v>
      </c>
      <c r="O22" s="20"/>
    </row>
    <row r="23" spans="1:15" x14ac:dyDescent="0.3">
      <c r="A23" s="33" t="s">
        <v>19</v>
      </c>
      <c r="B23" s="33" t="s">
        <v>67</v>
      </c>
      <c r="C23" s="34">
        <v>0</v>
      </c>
      <c r="D23" s="35">
        <v>1199</v>
      </c>
      <c r="E23" s="79">
        <f t="shared" si="0"/>
        <v>0</v>
      </c>
      <c r="F23" s="84">
        <v>0</v>
      </c>
      <c r="G23" s="82">
        <v>0</v>
      </c>
      <c r="H23" s="46">
        <v>0</v>
      </c>
      <c r="I23" s="91">
        <v>0</v>
      </c>
      <c r="J23" s="36">
        <v>1430</v>
      </c>
      <c r="K23" s="88">
        <v>100</v>
      </c>
      <c r="L23" s="64">
        <v>0</v>
      </c>
      <c r="M23" s="37">
        <v>0</v>
      </c>
      <c r="N23" s="38">
        <v>1199</v>
      </c>
      <c r="O23" s="20"/>
    </row>
    <row r="24" spans="1:15" x14ac:dyDescent="0.3">
      <c r="A24" s="33" t="s">
        <v>20</v>
      </c>
      <c r="B24" s="33" t="s">
        <v>67</v>
      </c>
      <c r="C24" s="34">
        <v>0</v>
      </c>
      <c r="D24" s="35">
        <v>25000</v>
      </c>
      <c r="E24" s="79">
        <f t="shared" si="0"/>
        <v>0</v>
      </c>
      <c r="F24" s="84">
        <v>0</v>
      </c>
      <c r="G24" s="82">
        <v>0</v>
      </c>
      <c r="H24" s="46">
        <v>24425</v>
      </c>
      <c r="I24" s="91">
        <v>3</v>
      </c>
      <c r="J24" s="36">
        <v>25390</v>
      </c>
      <c r="K24" s="88">
        <v>10</v>
      </c>
      <c r="L24" s="64">
        <v>0</v>
      </c>
      <c r="M24" s="37">
        <v>0</v>
      </c>
      <c r="N24" s="38">
        <v>25000</v>
      </c>
      <c r="O24" s="20"/>
    </row>
    <row r="25" spans="1:15" x14ac:dyDescent="0.3">
      <c r="A25" s="33" t="s">
        <v>21</v>
      </c>
      <c r="B25" s="33" t="s">
        <v>67</v>
      </c>
      <c r="C25" s="34">
        <v>0</v>
      </c>
      <c r="D25" s="35">
        <v>22725</v>
      </c>
      <c r="E25" s="79">
        <f t="shared" si="0"/>
        <v>0</v>
      </c>
      <c r="F25" s="84">
        <v>0</v>
      </c>
      <c r="G25" s="82">
        <v>0</v>
      </c>
      <c r="H25" s="46">
        <v>22330</v>
      </c>
      <c r="I25" s="91">
        <v>8</v>
      </c>
      <c r="J25" s="36">
        <v>22725</v>
      </c>
      <c r="K25" s="88">
        <v>19</v>
      </c>
      <c r="L25" s="64">
        <v>0</v>
      </c>
      <c r="M25" s="37">
        <v>0</v>
      </c>
      <c r="N25" s="38">
        <v>22725</v>
      </c>
      <c r="O25" s="20"/>
    </row>
    <row r="26" spans="1:15" ht="14.4" customHeight="1" x14ac:dyDescent="0.3">
      <c r="A26" s="33" t="s">
        <v>22</v>
      </c>
      <c r="B26" s="33" t="s">
        <v>67</v>
      </c>
      <c r="C26" s="34">
        <v>0.42638888888888887</v>
      </c>
      <c r="D26" s="35">
        <v>231</v>
      </c>
      <c r="E26" s="79">
        <f t="shared" si="0"/>
        <v>-5</v>
      </c>
      <c r="F26" s="84">
        <v>-2.1000000000000001E-2</v>
      </c>
      <c r="G26" s="82">
        <v>1</v>
      </c>
      <c r="H26" s="46">
        <v>231</v>
      </c>
      <c r="I26" s="91">
        <v>250</v>
      </c>
      <c r="J26" s="36">
        <v>235</v>
      </c>
      <c r="K26" s="88">
        <v>500</v>
      </c>
      <c r="L26" s="64">
        <v>231</v>
      </c>
      <c r="M26" s="37">
        <v>232</v>
      </c>
      <c r="N26" s="38">
        <v>236</v>
      </c>
      <c r="O26" s="20"/>
    </row>
    <row r="27" spans="1:15" x14ac:dyDescent="0.3">
      <c r="A27" s="33" t="s">
        <v>24</v>
      </c>
      <c r="B27" s="33" t="s">
        <v>67</v>
      </c>
      <c r="C27" s="34">
        <v>0.38819444444444445</v>
      </c>
      <c r="D27" s="35">
        <v>1194</v>
      </c>
      <c r="E27" s="79">
        <f t="shared" si="0"/>
        <v>94</v>
      </c>
      <c r="F27" s="84">
        <v>1.4999999999999999E-2</v>
      </c>
      <c r="G27" s="82">
        <v>1</v>
      </c>
      <c r="H27" s="46">
        <v>1103</v>
      </c>
      <c r="I27" s="91">
        <v>70</v>
      </c>
      <c r="J27" s="36">
        <v>1194</v>
      </c>
      <c r="K27" s="88">
        <v>70</v>
      </c>
      <c r="L27" s="64">
        <v>1188</v>
      </c>
      <c r="M27" s="37">
        <v>1194</v>
      </c>
      <c r="N27" s="38">
        <v>1100</v>
      </c>
      <c r="O27" s="20"/>
    </row>
    <row r="28" spans="1:15" x14ac:dyDescent="0.3">
      <c r="A28" s="33" t="s">
        <v>25</v>
      </c>
      <c r="B28" s="33" t="s">
        <v>67</v>
      </c>
      <c r="C28" s="34">
        <v>0</v>
      </c>
      <c r="D28" s="35">
        <v>1299</v>
      </c>
      <c r="E28" s="79">
        <f t="shared" si="0"/>
        <v>0</v>
      </c>
      <c r="F28" s="84">
        <v>0</v>
      </c>
      <c r="G28" s="82">
        <v>0</v>
      </c>
      <c r="H28" s="46">
        <v>1291</v>
      </c>
      <c r="I28" s="91">
        <v>100</v>
      </c>
      <c r="J28" s="36">
        <v>1425</v>
      </c>
      <c r="K28" s="88">
        <v>140</v>
      </c>
      <c r="L28" s="64">
        <v>0</v>
      </c>
      <c r="M28" s="37">
        <v>0</v>
      </c>
      <c r="N28" s="38">
        <v>1299</v>
      </c>
      <c r="O28" s="20"/>
    </row>
    <row r="29" spans="1:15" ht="14.4" customHeight="1" x14ac:dyDescent="0.3">
      <c r="A29" s="33" t="s">
        <v>27</v>
      </c>
      <c r="B29" s="33" t="s">
        <v>67</v>
      </c>
      <c r="C29" s="34">
        <v>0.42986111111111108</v>
      </c>
      <c r="D29" s="35">
        <v>2920</v>
      </c>
      <c r="E29" s="79">
        <f t="shared" si="0"/>
        <v>-80</v>
      </c>
      <c r="F29" s="84">
        <v>-2.7000000000000003E-2</v>
      </c>
      <c r="G29" s="82">
        <v>70</v>
      </c>
      <c r="H29" s="46">
        <v>2920</v>
      </c>
      <c r="I29" s="91">
        <v>1243</v>
      </c>
      <c r="J29" s="36">
        <v>2935</v>
      </c>
      <c r="K29" s="88">
        <v>396</v>
      </c>
      <c r="L29" s="64">
        <v>2920</v>
      </c>
      <c r="M29" s="37">
        <v>2994</v>
      </c>
      <c r="N29" s="38">
        <v>3000</v>
      </c>
      <c r="O29" s="20"/>
    </row>
    <row r="30" spans="1:15" x14ac:dyDescent="0.3">
      <c r="A30" s="33" t="s">
        <v>28</v>
      </c>
      <c r="B30" s="33" t="s">
        <v>67</v>
      </c>
      <c r="C30" s="34">
        <v>0</v>
      </c>
      <c r="D30" s="35">
        <v>7110</v>
      </c>
      <c r="E30" s="79">
        <f t="shared" si="0"/>
        <v>0</v>
      </c>
      <c r="F30" s="84">
        <v>0</v>
      </c>
      <c r="G30" s="82">
        <v>0</v>
      </c>
      <c r="H30" s="46">
        <v>400</v>
      </c>
      <c r="I30" s="91">
        <v>10</v>
      </c>
      <c r="J30" s="36">
        <v>6500</v>
      </c>
      <c r="K30" s="88">
        <v>1</v>
      </c>
      <c r="L30" s="64">
        <v>0</v>
      </c>
      <c r="M30" s="37">
        <v>0</v>
      </c>
      <c r="N30" s="38">
        <v>7110</v>
      </c>
      <c r="O30" s="20"/>
    </row>
    <row r="31" spans="1:15" ht="14.4" customHeight="1" x14ac:dyDescent="0.3">
      <c r="A31" s="33" t="s">
        <v>32</v>
      </c>
      <c r="B31" s="33" t="s">
        <v>67</v>
      </c>
      <c r="C31" s="34">
        <v>0.4284722222222222</v>
      </c>
      <c r="D31" s="35">
        <v>21</v>
      </c>
      <c r="E31" s="79">
        <f t="shared" si="0"/>
        <v>-1</v>
      </c>
      <c r="F31" s="84">
        <v>-4.4999999999999998E-2</v>
      </c>
      <c r="G31" s="82">
        <v>10</v>
      </c>
      <c r="H31" s="46">
        <v>20</v>
      </c>
      <c r="I31" s="91">
        <v>485684</v>
      </c>
      <c r="J31" s="36">
        <v>21</v>
      </c>
      <c r="K31" s="88">
        <v>3552</v>
      </c>
      <c r="L31" s="64">
        <v>21</v>
      </c>
      <c r="M31" s="37">
        <v>22</v>
      </c>
      <c r="N31" s="38">
        <v>22</v>
      </c>
      <c r="O31" s="20"/>
    </row>
    <row r="32" spans="1:15" x14ac:dyDescent="0.3">
      <c r="A32" s="33" t="s">
        <v>33</v>
      </c>
      <c r="B32" s="33" t="s">
        <v>67</v>
      </c>
      <c r="C32" s="34">
        <v>0.38958333333333334</v>
      </c>
      <c r="D32" s="35">
        <v>74</v>
      </c>
      <c r="E32" s="79">
        <f t="shared" si="0"/>
        <v>1</v>
      </c>
      <c r="F32" s="84">
        <v>0.01</v>
      </c>
      <c r="G32" s="82">
        <v>0</v>
      </c>
      <c r="H32" s="46">
        <v>72</v>
      </c>
      <c r="I32" s="91">
        <v>2268</v>
      </c>
      <c r="J32" s="36">
        <v>74</v>
      </c>
      <c r="K32" s="88">
        <v>5040</v>
      </c>
      <c r="L32" s="64">
        <v>72</v>
      </c>
      <c r="M32" s="37">
        <v>74</v>
      </c>
      <c r="N32" s="38">
        <v>73</v>
      </c>
      <c r="O32" s="20"/>
    </row>
    <row r="33" spans="1:15" ht="15" thickBot="1" x14ac:dyDescent="0.35">
      <c r="A33" s="39" t="s">
        <v>37</v>
      </c>
      <c r="B33" s="39" t="s">
        <v>67</v>
      </c>
      <c r="C33" s="40">
        <v>0</v>
      </c>
      <c r="D33" s="41">
        <v>6100</v>
      </c>
      <c r="E33" s="80">
        <f t="shared" si="0"/>
        <v>0</v>
      </c>
      <c r="F33" s="86">
        <v>0</v>
      </c>
      <c r="G33" s="83">
        <v>0</v>
      </c>
      <c r="H33" s="47">
        <v>5805</v>
      </c>
      <c r="I33" s="92">
        <v>50</v>
      </c>
      <c r="J33" s="42">
        <v>6350</v>
      </c>
      <c r="K33" s="89">
        <v>27</v>
      </c>
      <c r="L33" s="65">
        <v>0</v>
      </c>
      <c r="M33" s="43">
        <v>0</v>
      </c>
      <c r="N33" s="44">
        <v>6100</v>
      </c>
      <c r="O33" s="20"/>
    </row>
    <row r="34" spans="1:15" x14ac:dyDescent="0.3">
      <c r="E34" s="19"/>
    </row>
  </sheetData>
  <sortState ref="A2:O33">
    <sortCondition ref="B3:B3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A5" sqref="A5"/>
    </sheetView>
  </sheetViews>
  <sheetFormatPr defaultRowHeight="14.4" x14ac:dyDescent="0.3"/>
  <cols>
    <col min="1" max="1" width="19.109375" customWidth="1"/>
    <col min="2" max="2" width="12.109375" bestFit="1" customWidth="1"/>
  </cols>
  <sheetData>
    <row r="2" spans="1:2" ht="15" thickBot="1" x14ac:dyDescent="0.35">
      <c r="A2" s="77" t="s">
        <v>105</v>
      </c>
      <c r="B2" s="77"/>
    </row>
    <row r="3" spans="1:2" x14ac:dyDescent="0.3">
      <c r="A3" s="73" t="s">
        <v>103</v>
      </c>
      <c r="B3" s="74" t="s">
        <v>104</v>
      </c>
    </row>
    <row r="4" spans="1:2" x14ac:dyDescent="0.3">
      <c r="A4" s="75" t="s">
        <v>30</v>
      </c>
      <c r="B4" s="76">
        <f>VLOOKUP(A4,részvény!A:D,4,0)</f>
        <v>2980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H16" sqref="H16"/>
    </sheetView>
  </sheetViews>
  <sheetFormatPr defaultRowHeight="14.4" x14ac:dyDescent="0.3"/>
  <sheetData>
    <row r="1" spans="1:13" x14ac:dyDescent="0.3">
      <c r="A1" s="93" t="s">
        <v>42</v>
      </c>
      <c r="B1" s="94" t="s">
        <v>43</v>
      </c>
      <c r="C1" s="59" t="s">
        <v>44</v>
      </c>
      <c r="D1" s="59" t="s">
        <v>46</v>
      </c>
      <c r="E1" s="59" t="s">
        <v>46</v>
      </c>
      <c r="F1" s="59" t="s">
        <v>49</v>
      </c>
      <c r="G1" s="59" t="s">
        <v>51</v>
      </c>
      <c r="H1" s="59" t="s">
        <v>51</v>
      </c>
      <c r="I1" s="59" t="s">
        <v>53</v>
      </c>
      <c r="J1" s="59" t="s">
        <v>53</v>
      </c>
      <c r="K1" s="95" t="s">
        <v>54</v>
      </c>
      <c r="L1" s="95" t="s">
        <v>55</v>
      </c>
      <c r="M1" s="59" t="s">
        <v>56</v>
      </c>
    </row>
    <row r="2" spans="1:13" x14ac:dyDescent="0.3">
      <c r="A2" s="93"/>
      <c r="B2" s="94"/>
      <c r="C2" s="59" t="s">
        <v>45</v>
      </c>
      <c r="D2" s="59" t="s">
        <v>47</v>
      </c>
      <c r="E2" s="59" t="s">
        <v>48</v>
      </c>
      <c r="F2" s="59" t="s">
        <v>50</v>
      </c>
      <c r="G2" s="59" t="s">
        <v>45</v>
      </c>
      <c r="H2" s="59" t="s">
        <v>52</v>
      </c>
      <c r="I2" s="59" t="s">
        <v>45</v>
      </c>
      <c r="J2" s="59" t="s">
        <v>52</v>
      </c>
      <c r="K2" s="95"/>
      <c r="L2" s="95"/>
      <c r="M2" s="59" t="s">
        <v>57</v>
      </c>
    </row>
    <row r="3" spans="1:13" x14ac:dyDescent="0.3">
      <c r="A3" s="1" t="s">
        <v>13</v>
      </c>
      <c r="B3" s="2">
        <v>0.5493055555555556</v>
      </c>
      <c r="C3" s="3">
        <v>1324</v>
      </c>
      <c r="D3" s="4" t="s">
        <v>64</v>
      </c>
      <c r="E3" s="4" t="s">
        <v>4</v>
      </c>
      <c r="F3" s="5">
        <v>21</v>
      </c>
      <c r="G3" s="6">
        <v>1310</v>
      </c>
      <c r="H3" s="5">
        <v>260</v>
      </c>
      <c r="I3" s="6">
        <v>1320</v>
      </c>
      <c r="J3" s="5">
        <v>295</v>
      </c>
      <c r="K3" s="6">
        <v>1306</v>
      </c>
      <c r="L3" s="6">
        <v>1325</v>
      </c>
      <c r="M3" s="6">
        <v>1323</v>
      </c>
    </row>
    <row r="4" spans="1:13" x14ac:dyDescent="0.3">
      <c r="A4" s="7" t="s">
        <v>14</v>
      </c>
      <c r="B4" s="8">
        <v>0.57430555555555551</v>
      </c>
      <c r="C4" s="9">
        <v>750</v>
      </c>
      <c r="D4" s="9" t="s">
        <v>83</v>
      </c>
      <c r="E4" s="9" t="s">
        <v>84</v>
      </c>
      <c r="F4" s="10">
        <v>175</v>
      </c>
      <c r="G4" s="10">
        <v>750</v>
      </c>
      <c r="H4" s="10">
        <v>150</v>
      </c>
      <c r="I4" s="10">
        <v>754</v>
      </c>
      <c r="J4" s="10">
        <v>500</v>
      </c>
      <c r="K4" s="10">
        <v>674</v>
      </c>
      <c r="L4" s="10">
        <v>781</v>
      </c>
      <c r="M4" s="10">
        <v>792</v>
      </c>
    </row>
    <row r="5" spans="1:13" x14ac:dyDescent="0.3">
      <c r="A5" s="1" t="s">
        <v>16</v>
      </c>
      <c r="B5" s="2">
        <v>0.57291666666666663</v>
      </c>
      <c r="C5" s="4">
        <v>328</v>
      </c>
      <c r="D5" s="4" t="s">
        <v>58</v>
      </c>
      <c r="E5" s="4" t="s">
        <v>79</v>
      </c>
      <c r="F5" s="5">
        <v>122</v>
      </c>
      <c r="G5" s="5">
        <v>328</v>
      </c>
      <c r="H5" s="5">
        <v>57</v>
      </c>
      <c r="I5" s="5">
        <v>329</v>
      </c>
      <c r="J5" s="6">
        <v>1200</v>
      </c>
      <c r="K5" s="5">
        <v>311</v>
      </c>
      <c r="L5" s="5">
        <v>330</v>
      </c>
      <c r="M5" s="5">
        <v>326</v>
      </c>
    </row>
    <row r="6" spans="1:13" x14ac:dyDescent="0.3">
      <c r="A6" s="7" t="s">
        <v>18</v>
      </c>
      <c r="B6" s="8">
        <v>0.49374999999999997</v>
      </c>
      <c r="C6" s="13">
        <v>3577</v>
      </c>
      <c r="D6" s="14">
        <v>77</v>
      </c>
      <c r="E6" s="17">
        <v>42768</v>
      </c>
      <c r="F6" s="10">
        <v>1</v>
      </c>
      <c r="G6" s="12">
        <v>3455</v>
      </c>
      <c r="H6" s="10">
        <v>20</v>
      </c>
      <c r="I6" s="12">
        <v>3575</v>
      </c>
      <c r="J6" s="10">
        <v>74</v>
      </c>
      <c r="K6" s="12">
        <v>3500</v>
      </c>
      <c r="L6" s="12">
        <v>3577</v>
      </c>
      <c r="M6" s="12">
        <v>3500</v>
      </c>
    </row>
    <row r="7" spans="1:13" x14ac:dyDescent="0.3">
      <c r="A7" s="1" t="s">
        <v>23</v>
      </c>
      <c r="B7" s="2">
        <v>0.57222222222222219</v>
      </c>
      <c r="C7" s="5">
        <v>675</v>
      </c>
      <c r="D7" s="5" t="s">
        <v>0</v>
      </c>
      <c r="E7" s="5" t="s">
        <v>0</v>
      </c>
      <c r="F7" s="5">
        <v>59</v>
      </c>
      <c r="G7" s="5">
        <v>674</v>
      </c>
      <c r="H7" s="6">
        <v>2900</v>
      </c>
      <c r="I7" s="5">
        <v>675</v>
      </c>
      <c r="J7" s="6">
        <v>4828</v>
      </c>
      <c r="K7" s="5">
        <v>670</v>
      </c>
      <c r="L7" s="5">
        <v>678</v>
      </c>
      <c r="M7" s="5">
        <v>675</v>
      </c>
    </row>
    <row r="8" spans="1:13" x14ac:dyDescent="0.3">
      <c r="A8" s="7" t="s">
        <v>26</v>
      </c>
      <c r="B8" s="8">
        <v>0.47986111111111113</v>
      </c>
      <c r="C8" s="15">
        <v>3613</v>
      </c>
      <c r="D8" s="9" t="s">
        <v>71</v>
      </c>
      <c r="E8" s="9" t="s">
        <v>60</v>
      </c>
      <c r="F8" s="10">
        <v>1</v>
      </c>
      <c r="G8" s="12">
        <v>3611</v>
      </c>
      <c r="H8" s="10">
        <v>29</v>
      </c>
      <c r="I8" s="12">
        <v>3650</v>
      </c>
      <c r="J8" s="10">
        <v>4</v>
      </c>
      <c r="K8" s="12">
        <v>3613</v>
      </c>
      <c r="L8" s="12">
        <v>3668</v>
      </c>
      <c r="M8" s="12">
        <v>3630</v>
      </c>
    </row>
    <row r="9" spans="1:13" x14ac:dyDescent="0.3">
      <c r="A9" s="1" t="s">
        <v>29</v>
      </c>
      <c r="B9" s="2">
        <v>0.56736111111111109</v>
      </c>
      <c r="C9" s="11">
        <v>573</v>
      </c>
      <c r="D9" s="11" t="s">
        <v>62</v>
      </c>
      <c r="E9" s="11" t="s">
        <v>63</v>
      </c>
      <c r="F9" s="5">
        <v>1</v>
      </c>
      <c r="G9" s="5">
        <v>571</v>
      </c>
      <c r="H9" s="5">
        <v>120</v>
      </c>
      <c r="I9" s="5">
        <v>574</v>
      </c>
      <c r="J9" s="5">
        <v>150</v>
      </c>
      <c r="K9" s="5">
        <v>570</v>
      </c>
      <c r="L9" s="5">
        <v>574</v>
      </c>
      <c r="M9" s="5">
        <v>580</v>
      </c>
    </row>
    <row r="10" spans="1:13" x14ac:dyDescent="0.3">
      <c r="A10" s="7" t="s">
        <v>30</v>
      </c>
      <c r="B10" s="8">
        <v>0.5756944444444444</v>
      </c>
      <c r="C10" s="15">
        <v>2971</v>
      </c>
      <c r="D10" s="9" t="s">
        <v>85</v>
      </c>
      <c r="E10" s="9" t="s">
        <v>74</v>
      </c>
      <c r="F10" s="10">
        <v>812</v>
      </c>
      <c r="G10" s="12">
        <v>2970</v>
      </c>
      <c r="H10" s="10">
        <v>713</v>
      </c>
      <c r="I10" s="12">
        <v>2971</v>
      </c>
      <c r="J10" s="12">
        <v>3561</v>
      </c>
      <c r="K10" s="12">
        <v>2956</v>
      </c>
      <c r="L10" s="12">
        <v>3019</v>
      </c>
      <c r="M10" s="12">
        <v>2994</v>
      </c>
    </row>
    <row r="11" spans="1:13" x14ac:dyDescent="0.3">
      <c r="A11" s="1" t="s">
        <v>31</v>
      </c>
      <c r="B11" s="2">
        <v>0.55625000000000002</v>
      </c>
      <c r="C11" s="11">
        <v>470</v>
      </c>
      <c r="D11" s="11" t="s">
        <v>8</v>
      </c>
      <c r="E11" s="11" t="s">
        <v>73</v>
      </c>
      <c r="F11" s="5">
        <v>76</v>
      </c>
      <c r="G11" s="5">
        <v>470</v>
      </c>
      <c r="H11" s="6">
        <v>11406</v>
      </c>
      <c r="I11" s="5">
        <v>471</v>
      </c>
      <c r="J11" s="6">
        <v>11261</v>
      </c>
      <c r="K11" s="5">
        <v>469</v>
      </c>
      <c r="L11" s="5">
        <v>471</v>
      </c>
      <c r="M11" s="5">
        <v>471</v>
      </c>
    </row>
    <row r="12" spans="1:13" x14ac:dyDescent="0.3">
      <c r="A12" s="7" t="s">
        <v>34</v>
      </c>
      <c r="B12" s="8">
        <v>0.5756944444444444</v>
      </c>
      <c r="C12" s="9">
        <v>656</v>
      </c>
      <c r="D12" s="9" t="s">
        <v>86</v>
      </c>
      <c r="E12" s="9" t="s">
        <v>84</v>
      </c>
      <c r="F12" s="12">
        <v>1791</v>
      </c>
      <c r="G12" s="10">
        <v>650</v>
      </c>
      <c r="H12" s="12">
        <v>1000</v>
      </c>
      <c r="I12" s="10">
        <v>658</v>
      </c>
      <c r="J12" s="12">
        <v>1900</v>
      </c>
      <c r="K12" s="10">
        <v>590</v>
      </c>
      <c r="L12" s="10">
        <v>693</v>
      </c>
      <c r="M12" s="10">
        <v>693</v>
      </c>
    </row>
    <row r="13" spans="1:13" x14ac:dyDescent="0.3">
      <c r="A13" s="1" t="s">
        <v>35</v>
      </c>
      <c r="B13" s="2">
        <v>0.5756944444444444</v>
      </c>
      <c r="C13" s="16">
        <v>9883</v>
      </c>
      <c r="D13" s="11" t="s">
        <v>87</v>
      </c>
      <c r="E13" s="11" t="s">
        <v>7</v>
      </c>
      <c r="F13" s="6">
        <v>2651</v>
      </c>
      <c r="G13" s="6">
        <v>9877</v>
      </c>
      <c r="H13" s="5">
        <v>393</v>
      </c>
      <c r="I13" s="6">
        <v>9886</v>
      </c>
      <c r="J13" s="5">
        <v>4</v>
      </c>
      <c r="K13" s="6">
        <v>9830</v>
      </c>
      <c r="L13" s="6">
        <v>10000</v>
      </c>
      <c r="M13" s="6">
        <v>9969</v>
      </c>
    </row>
    <row r="14" spans="1:13" x14ac:dyDescent="0.3">
      <c r="A14" s="7" t="s">
        <v>36</v>
      </c>
      <c r="B14" s="8">
        <v>0.52916666666666667</v>
      </c>
      <c r="C14" s="9">
        <v>528</v>
      </c>
      <c r="D14" s="9" t="s">
        <v>61</v>
      </c>
      <c r="E14" s="9" t="s">
        <v>5</v>
      </c>
      <c r="F14" s="10">
        <v>11</v>
      </c>
      <c r="G14" s="10">
        <v>516</v>
      </c>
      <c r="H14" s="10">
        <v>70</v>
      </c>
      <c r="I14" s="10">
        <v>526</v>
      </c>
      <c r="J14" s="10">
        <v>86</v>
      </c>
      <c r="K14" s="10">
        <v>512</v>
      </c>
      <c r="L14" s="10">
        <v>530</v>
      </c>
      <c r="M14" s="10">
        <v>530</v>
      </c>
    </row>
    <row r="15" spans="1:13" x14ac:dyDescent="0.3">
      <c r="A15" s="1" t="s">
        <v>38</v>
      </c>
      <c r="B15" s="2">
        <v>0.53402777777777777</v>
      </c>
      <c r="C15" s="16">
        <v>1250</v>
      </c>
      <c r="D15" s="11" t="s">
        <v>72</v>
      </c>
      <c r="E15" s="11" t="s">
        <v>74</v>
      </c>
      <c r="F15" s="5">
        <v>2</v>
      </c>
      <c r="G15" s="6">
        <v>1250</v>
      </c>
      <c r="H15" s="5">
        <v>136</v>
      </c>
      <c r="I15" s="6">
        <v>1269</v>
      </c>
      <c r="J15" s="5">
        <v>100</v>
      </c>
      <c r="K15" s="6">
        <v>1249</v>
      </c>
      <c r="L15" s="6">
        <v>1270</v>
      </c>
      <c r="M15" s="6">
        <v>1260</v>
      </c>
    </row>
    <row r="16" spans="1:13" x14ac:dyDescent="0.3">
      <c r="A16" s="7" t="s">
        <v>39</v>
      </c>
      <c r="B16" s="8">
        <v>0.57430555555555551</v>
      </c>
      <c r="C16" s="13">
        <v>6525</v>
      </c>
      <c r="D16" s="14">
        <v>125</v>
      </c>
      <c r="E16" s="14" t="s">
        <v>58</v>
      </c>
      <c r="F16" s="12">
        <v>1614</v>
      </c>
      <c r="G16" s="12">
        <v>6511</v>
      </c>
      <c r="H16" s="10">
        <v>396</v>
      </c>
      <c r="I16" s="12">
        <v>6525</v>
      </c>
      <c r="J16" s="10">
        <v>783</v>
      </c>
      <c r="K16" s="12">
        <v>6430</v>
      </c>
      <c r="L16" s="12">
        <v>6540</v>
      </c>
      <c r="M16" s="12">
        <v>6400</v>
      </c>
    </row>
    <row r="17" spans="1:13" x14ac:dyDescent="0.3">
      <c r="A17" s="1" t="s">
        <v>40</v>
      </c>
      <c r="B17" s="2">
        <v>0.56180555555555556</v>
      </c>
      <c r="C17" s="16">
        <v>4800</v>
      </c>
      <c r="D17" s="11" t="s">
        <v>75</v>
      </c>
      <c r="E17" s="11" t="s">
        <v>5</v>
      </c>
      <c r="F17" s="5">
        <v>5</v>
      </c>
      <c r="G17" s="6">
        <v>4760</v>
      </c>
      <c r="H17" s="5">
        <v>713</v>
      </c>
      <c r="I17" s="6">
        <v>4815</v>
      </c>
      <c r="J17" s="5">
        <v>174</v>
      </c>
      <c r="K17" s="6">
        <v>4760</v>
      </c>
      <c r="L17" s="6">
        <v>4800</v>
      </c>
      <c r="M17" s="6">
        <v>4820</v>
      </c>
    </row>
    <row r="18" spans="1:13" x14ac:dyDescent="0.3">
      <c r="A18" s="7" t="s">
        <v>41</v>
      </c>
      <c r="B18" s="8">
        <v>0.4777777777777778</v>
      </c>
      <c r="C18" s="12">
        <v>16745</v>
      </c>
      <c r="D18" s="10" t="s">
        <v>0</v>
      </c>
      <c r="E18" s="10" t="s">
        <v>0</v>
      </c>
      <c r="F18" s="10">
        <v>1</v>
      </c>
      <c r="G18" s="12">
        <v>16725</v>
      </c>
      <c r="H18" s="10">
        <v>20</v>
      </c>
      <c r="I18" s="12">
        <v>16740</v>
      </c>
      <c r="J18" s="10">
        <v>25</v>
      </c>
      <c r="K18" s="12">
        <v>16740</v>
      </c>
      <c r="L18" s="12">
        <v>16745</v>
      </c>
      <c r="M18" s="12">
        <v>16745</v>
      </c>
    </row>
    <row r="19" spans="1:13" x14ac:dyDescent="0.3">
      <c r="A19" s="7" t="s">
        <v>10</v>
      </c>
      <c r="B19" s="8">
        <v>0.51944444444444449</v>
      </c>
      <c r="C19" s="12">
        <v>2000</v>
      </c>
      <c r="D19" s="10" t="s">
        <v>0</v>
      </c>
      <c r="E19" s="10" t="s">
        <v>0</v>
      </c>
      <c r="F19" s="10">
        <v>0</v>
      </c>
      <c r="G19" s="12">
        <v>2000</v>
      </c>
      <c r="H19" s="10">
        <v>1</v>
      </c>
      <c r="I19" s="12">
        <v>2050</v>
      </c>
      <c r="J19" s="10">
        <v>30</v>
      </c>
      <c r="K19" s="12">
        <v>2000</v>
      </c>
      <c r="L19" s="12">
        <v>2000</v>
      </c>
      <c r="M19" s="12">
        <v>2000</v>
      </c>
    </row>
    <row r="20" spans="1:13" x14ac:dyDescent="0.3">
      <c r="A20" s="1" t="s">
        <v>11</v>
      </c>
      <c r="B20" s="2">
        <v>0.51180555555555551</v>
      </c>
      <c r="C20" s="3">
        <v>5240</v>
      </c>
      <c r="D20" s="4">
        <v>89</v>
      </c>
      <c r="E20" s="18">
        <v>42742</v>
      </c>
      <c r="F20" s="5">
        <v>1</v>
      </c>
      <c r="G20" s="6">
        <v>5112</v>
      </c>
      <c r="H20" s="5">
        <v>52</v>
      </c>
      <c r="I20" s="6">
        <v>5215</v>
      </c>
      <c r="J20" s="5">
        <v>4</v>
      </c>
      <c r="K20" s="6">
        <v>5150</v>
      </c>
      <c r="L20" s="6">
        <v>5245</v>
      </c>
      <c r="M20" s="6">
        <v>5151</v>
      </c>
    </row>
    <row r="21" spans="1:13" x14ac:dyDescent="0.3">
      <c r="A21" s="7" t="s">
        <v>12</v>
      </c>
      <c r="B21" s="8">
        <v>0.56527777777777777</v>
      </c>
      <c r="C21" s="13">
        <v>3838</v>
      </c>
      <c r="D21" s="14">
        <v>13</v>
      </c>
      <c r="E21" s="14" t="s">
        <v>70</v>
      </c>
      <c r="F21" s="10">
        <v>14</v>
      </c>
      <c r="G21" s="12">
        <v>3711</v>
      </c>
      <c r="H21" s="10">
        <v>100</v>
      </c>
      <c r="I21" s="12">
        <v>3830</v>
      </c>
      <c r="J21" s="10">
        <v>130</v>
      </c>
      <c r="K21" s="12">
        <v>3680</v>
      </c>
      <c r="L21" s="12">
        <v>3894</v>
      </c>
      <c r="M21" s="12">
        <v>3825</v>
      </c>
    </row>
    <row r="22" spans="1:13" x14ac:dyDescent="0.3">
      <c r="A22" s="1" t="s">
        <v>15</v>
      </c>
      <c r="B22" s="2">
        <v>0.53125</v>
      </c>
      <c r="C22" s="16">
        <v>1660</v>
      </c>
      <c r="D22" s="11" t="s">
        <v>76</v>
      </c>
      <c r="E22" s="11" t="s">
        <v>77</v>
      </c>
      <c r="F22" s="5">
        <v>8</v>
      </c>
      <c r="G22" s="6">
        <v>1617</v>
      </c>
      <c r="H22" s="5">
        <v>50</v>
      </c>
      <c r="I22" s="6">
        <v>1660</v>
      </c>
      <c r="J22" s="5">
        <v>72</v>
      </c>
      <c r="K22" s="6">
        <v>1552</v>
      </c>
      <c r="L22" s="6">
        <v>1675</v>
      </c>
      <c r="M22" s="6">
        <v>1715</v>
      </c>
    </row>
    <row r="23" spans="1:13" x14ac:dyDescent="0.3">
      <c r="A23" s="7" t="s">
        <v>17</v>
      </c>
      <c r="B23" s="8">
        <v>0.5625</v>
      </c>
      <c r="C23" s="9">
        <v>985</v>
      </c>
      <c r="D23" s="9" t="s">
        <v>88</v>
      </c>
      <c r="E23" s="9" t="s">
        <v>9</v>
      </c>
      <c r="F23" s="10">
        <v>5</v>
      </c>
      <c r="G23" s="10">
        <v>965</v>
      </c>
      <c r="H23" s="10">
        <v>850</v>
      </c>
      <c r="I23" s="10">
        <v>985</v>
      </c>
      <c r="J23" s="10">
        <v>93</v>
      </c>
      <c r="K23" s="10">
        <v>955</v>
      </c>
      <c r="L23" s="10">
        <v>990</v>
      </c>
      <c r="M23" s="10">
        <v>998</v>
      </c>
    </row>
    <row r="24" spans="1:13" x14ac:dyDescent="0.3">
      <c r="A24" s="1" t="s">
        <v>19</v>
      </c>
      <c r="B24" s="2">
        <v>0</v>
      </c>
      <c r="C24" s="6">
        <v>1199</v>
      </c>
      <c r="D24" s="5" t="s">
        <v>0</v>
      </c>
      <c r="E24" s="5" t="s">
        <v>0</v>
      </c>
      <c r="F24" s="5">
        <v>0</v>
      </c>
      <c r="G24" s="6">
        <v>1000</v>
      </c>
      <c r="H24" s="6">
        <v>1020</v>
      </c>
      <c r="I24" s="6">
        <v>1399</v>
      </c>
      <c r="J24" s="5">
        <v>60</v>
      </c>
      <c r="K24" s="5" t="s">
        <v>0</v>
      </c>
      <c r="L24" s="5" t="s">
        <v>0</v>
      </c>
      <c r="M24" s="6">
        <v>1199</v>
      </c>
    </row>
    <row r="25" spans="1:13" x14ac:dyDescent="0.3">
      <c r="A25" s="7" t="s">
        <v>20</v>
      </c>
      <c r="B25" s="8">
        <v>0.43958333333333338</v>
      </c>
      <c r="C25" s="15">
        <v>24420</v>
      </c>
      <c r="D25" s="9" t="s">
        <v>78</v>
      </c>
      <c r="E25" s="9" t="s">
        <v>1</v>
      </c>
      <c r="F25" s="10">
        <v>0</v>
      </c>
      <c r="G25" s="12">
        <v>24425</v>
      </c>
      <c r="H25" s="10">
        <v>200</v>
      </c>
      <c r="I25" s="12">
        <v>24995</v>
      </c>
      <c r="J25" s="10">
        <v>3</v>
      </c>
      <c r="K25" s="12">
        <v>24420</v>
      </c>
      <c r="L25" s="12">
        <v>24425</v>
      </c>
      <c r="M25" s="12">
        <v>25000</v>
      </c>
    </row>
    <row r="26" spans="1:13" x14ac:dyDescent="0.3">
      <c r="A26" s="1" t="s">
        <v>21</v>
      </c>
      <c r="B26" s="2">
        <v>0.53888888888888886</v>
      </c>
      <c r="C26" s="3">
        <v>22850</v>
      </c>
      <c r="D26" s="4">
        <v>125</v>
      </c>
      <c r="E26" s="4" t="s">
        <v>79</v>
      </c>
      <c r="F26" s="5">
        <v>3</v>
      </c>
      <c r="G26" s="6">
        <v>22350</v>
      </c>
      <c r="H26" s="5">
        <v>40</v>
      </c>
      <c r="I26" s="6">
        <v>22845</v>
      </c>
      <c r="J26" s="5">
        <v>1</v>
      </c>
      <c r="K26" s="6">
        <v>22320</v>
      </c>
      <c r="L26" s="6">
        <v>22850</v>
      </c>
      <c r="M26" s="6">
        <v>22725</v>
      </c>
    </row>
    <row r="27" spans="1:13" x14ac:dyDescent="0.3">
      <c r="A27" s="7" t="s">
        <v>22</v>
      </c>
      <c r="B27" s="8">
        <v>0.48402777777777778</v>
      </c>
      <c r="C27" s="9">
        <v>228</v>
      </c>
      <c r="D27" s="9" t="s">
        <v>80</v>
      </c>
      <c r="E27" s="9" t="s">
        <v>59</v>
      </c>
      <c r="F27" s="10">
        <v>4</v>
      </c>
      <c r="G27" s="10">
        <v>226</v>
      </c>
      <c r="H27" s="12">
        <v>1700</v>
      </c>
      <c r="I27" s="10">
        <v>230</v>
      </c>
      <c r="J27" s="12">
        <v>1505</v>
      </c>
      <c r="K27" s="10">
        <v>222</v>
      </c>
      <c r="L27" s="10">
        <v>232</v>
      </c>
      <c r="M27" s="10">
        <v>236</v>
      </c>
    </row>
    <row r="28" spans="1:13" x14ac:dyDescent="0.3">
      <c r="A28" s="1" t="s">
        <v>24</v>
      </c>
      <c r="B28" s="2">
        <v>0.5395833333333333</v>
      </c>
      <c r="C28" s="6">
        <v>1100</v>
      </c>
      <c r="D28" s="5" t="s">
        <v>0</v>
      </c>
      <c r="E28" s="5" t="s">
        <v>0</v>
      </c>
      <c r="F28" s="5">
        <v>2</v>
      </c>
      <c r="G28" s="6">
        <v>1051</v>
      </c>
      <c r="H28" s="5">
        <v>50</v>
      </c>
      <c r="I28" s="6">
        <v>1190</v>
      </c>
      <c r="J28" s="5">
        <v>100</v>
      </c>
      <c r="K28" s="6">
        <v>1100</v>
      </c>
      <c r="L28" s="6">
        <v>1194</v>
      </c>
      <c r="M28" s="6">
        <v>1100</v>
      </c>
    </row>
    <row r="29" spans="1:13" x14ac:dyDescent="0.3">
      <c r="A29" s="7" t="s">
        <v>25</v>
      </c>
      <c r="B29" s="8">
        <v>0.43333333333333335</v>
      </c>
      <c r="C29" s="15">
        <v>1291</v>
      </c>
      <c r="D29" s="9" t="s">
        <v>80</v>
      </c>
      <c r="E29" s="9" t="s">
        <v>2</v>
      </c>
      <c r="F29" s="10">
        <v>0</v>
      </c>
      <c r="G29" s="12">
        <v>1102</v>
      </c>
      <c r="H29" s="10">
        <v>100</v>
      </c>
      <c r="I29" s="12">
        <v>1399</v>
      </c>
      <c r="J29" s="10">
        <v>40</v>
      </c>
      <c r="K29" s="12">
        <v>1291</v>
      </c>
      <c r="L29" s="12">
        <v>1291</v>
      </c>
      <c r="M29" s="12">
        <v>1299</v>
      </c>
    </row>
    <row r="30" spans="1:13" x14ac:dyDescent="0.3">
      <c r="A30" s="1" t="s">
        <v>27</v>
      </c>
      <c r="B30" s="2">
        <v>0.57222222222222219</v>
      </c>
      <c r="C30" s="16">
        <v>2978</v>
      </c>
      <c r="D30" s="11" t="s">
        <v>81</v>
      </c>
      <c r="E30" s="11" t="s">
        <v>3</v>
      </c>
      <c r="F30" s="5">
        <v>337</v>
      </c>
      <c r="G30" s="6">
        <v>2965</v>
      </c>
      <c r="H30" s="5">
        <v>300</v>
      </c>
      <c r="I30" s="6">
        <v>2990</v>
      </c>
      <c r="J30" s="5">
        <v>333</v>
      </c>
      <c r="K30" s="6">
        <v>2604</v>
      </c>
      <c r="L30" s="6">
        <v>3000</v>
      </c>
      <c r="M30" s="6">
        <v>3000</v>
      </c>
    </row>
    <row r="31" spans="1:13" x14ac:dyDescent="0.3">
      <c r="A31" s="7" t="s">
        <v>28</v>
      </c>
      <c r="B31" s="8">
        <v>0</v>
      </c>
      <c r="C31" s="12">
        <v>7110</v>
      </c>
      <c r="D31" s="10" t="s">
        <v>0</v>
      </c>
      <c r="E31" s="10" t="s">
        <v>0</v>
      </c>
      <c r="F31" s="10">
        <v>0</v>
      </c>
      <c r="G31" s="10">
        <v>990</v>
      </c>
      <c r="H31" s="10">
        <v>8</v>
      </c>
      <c r="I31" s="12">
        <v>6500</v>
      </c>
      <c r="J31" s="10">
        <v>1</v>
      </c>
      <c r="K31" s="10" t="s">
        <v>0</v>
      </c>
      <c r="L31" s="10" t="s">
        <v>0</v>
      </c>
      <c r="M31" s="12">
        <v>7110</v>
      </c>
    </row>
    <row r="32" spans="1:13" x14ac:dyDescent="0.3">
      <c r="A32" s="1" t="s">
        <v>32</v>
      </c>
      <c r="B32" s="2">
        <v>0.51736111111111105</v>
      </c>
      <c r="C32" s="11">
        <v>21</v>
      </c>
      <c r="D32" s="11" t="s">
        <v>8</v>
      </c>
      <c r="E32" s="11" t="s">
        <v>6</v>
      </c>
      <c r="F32" s="5">
        <v>12</v>
      </c>
      <c r="G32" s="5">
        <v>21</v>
      </c>
      <c r="H32" s="6">
        <v>102002</v>
      </c>
      <c r="I32" s="5">
        <v>22</v>
      </c>
      <c r="J32" s="6">
        <v>442110</v>
      </c>
      <c r="K32" s="5">
        <v>21</v>
      </c>
      <c r="L32" s="5">
        <v>22</v>
      </c>
      <c r="M32" s="5">
        <v>22</v>
      </c>
    </row>
    <row r="33" spans="1:13" x14ac:dyDescent="0.3">
      <c r="A33" s="7" t="s">
        <v>33</v>
      </c>
      <c r="B33" s="8">
        <v>0.5756944444444444</v>
      </c>
      <c r="C33" s="14">
        <v>74</v>
      </c>
      <c r="D33" s="14" t="s">
        <v>64</v>
      </c>
      <c r="E33" s="17">
        <v>42739</v>
      </c>
      <c r="F33" s="10">
        <v>1</v>
      </c>
      <c r="G33" s="10">
        <v>72</v>
      </c>
      <c r="H33" s="12">
        <v>1400</v>
      </c>
      <c r="I33" s="10">
        <v>75</v>
      </c>
      <c r="J33" s="12">
        <v>12297</v>
      </c>
      <c r="K33" s="10">
        <v>71</v>
      </c>
      <c r="L33" s="10">
        <v>74</v>
      </c>
      <c r="M33" s="10">
        <v>73</v>
      </c>
    </row>
    <row r="34" spans="1:13" x14ac:dyDescent="0.3">
      <c r="A34" s="1" t="s">
        <v>37</v>
      </c>
      <c r="B34" s="2">
        <v>0</v>
      </c>
      <c r="C34" s="6">
        <v>6100</v>
      </c>
      <c r="D34" s="5" t="s">
        <v>0</v>
      </c>
      <c r="E34" s="5" t="s">
        <v>0</v>
      </c>
      <c r="F34" s="5">
        <v>0</v>
      </c>
      <c r="G34" s="6">
        <v>5806</v>
      </c>
      <c r="H34" s="5">
        <v>40</v>
      </c>
      <c r="I34" s="6">
        <v>6350</v>
      </c>
      <c r="J34" s="5">
        <v>27</v>
      </c>
      <c r="K34" s="5" t="s">
        <v>0</v>
      </c>
      <c r="L34" s="5" t="s">
        <v>0</v>
      </c>
      <c r="M34" s="6">
        <v>6100</v>
      </c>
    </row>
  </sheetData>
  <mergeCells count="4">
    <mergeCell ref="A1:A2"/>
    <mergeCell ref="B1:B2"/>
    <mergeCell ref="K1:K2"/>
    <mergeCell ref="L1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I8" sqref="I8"/>
    </sheetView>
  </sheetViews>
  <sheetFormatPr defaultRowHeight="14.4" x14ac:dyDescent="0.3"/>
  <cols>
    <col min="1" max="1" width="17.21875" customWidth="1"/>
    <col min="2" max="2" width="9" bestFit="1" customWidth="1"/>
    <col min="4" max="4" width="12.21875" bestFit="1" customWidth="1"/>
    <col min="5" max="5" width="11.33203125" style="19" bestFit="1" customWidth="1"/>
    <col min="6" max="6" width="11.21875" bestFit="1" customWidth="1"/>
    <col min="7" max="7" width="18.109375" style="52" bestFit="1" customWidth="1"/>
    <col min="8" max="8" width="8.77734375" bestFit="1" customWidth="1"/>
    <col min="9" max="9" width="9.33203125" bestFit="1" customWidth="1"/>
    <col min="10" max="10" width="9.77734375" bestFit="1" customWidth="1"/>
    <col min="11" max="11" width="10.77734375" bestFit="1" customWidth="1"/>
    <col min="12" max="12" width="11.21875" bestFit="1" customWidth="1"/>
    <col min="13" max="14" width="12.21875" bestFit="1" customWidth="1"/>
    <col min="15" max="15" width="18.88671875" customWidth="1"/>
    <col min="16" max="16" width="11.5546875" customWidth="1"/>
  </cols>
  <sheetData>
    <row r="1" spans="1:17" ht="15" thickBot="1" x14ac:dyDescent="0.35">
      <c r="A1" s="23" t="s">
        <v>42</v>
      </c>
      <c r="B1" s="23" t="s">
        <v>65</v>
      </c>
      <c r="C1" s="21" t="s">
        <v>43</v>
      </c>
      <c r="D1" s="22" t="s">
        <v>89</v>
      </c>
      <c r="E1" s="50" t="s">
        <v>98</v>
      </c>
      <c r="F1" s="21" t="s">
        <v>99</v>
      </c>
      <c r="G1" s="51" t="s">
        <v>100</v>
      </c>
      <c r="H1" s="21" t="s">
        <v>93</v>
      </c>
      <c r="I1" s="21" t="s">
        <v>94</v>
      </c>
      <c r="J1" s="21" t="s">
        <v>95</v>
      </c>
      <c r="K1" s="21" t="s">
        <v>101</v>
      </c>
      <c r="L1" s="21" t="s">
        <v>54</v>
      </c>
      <c r="M1" s="21" t="s">
        <v>55</v>
      </c>
      <c r="N1" s="68" t="s">
        <v>97</v>
      </c>
      <c r="O1" t="s">
        <v>102</v>
      </c>
      <c r="P1" s="69" t="s">
        <v>68</v>
      </c>
      <c r="Q1" s="70" t="s">
        <v>69</v>
      </c>
    </row>
    <row r="2" spans="1:17" ht="15" thickTop="1" x14ac:dyDescent="0.3">
      <c r="A2" s="25" t="s">
        <v>13</v>
      </c>
      <c r="B2" s="25" t="s">
        <v>66</v>
      </c>
      <c r="C2" s="48">
        <v>0.41041666666666665</v>
      </c>
      <c r="D2" s="25">
        <v>1325</v>
      </c>
      <c r="E2" s="96">
        <f t="shared" ref="E2:E33" si="0">D2-N2</f>
        <v>2</v>
      </c>
      <c r="F2" s="25">
        <v>0.2</v>
      </c>
      <c r="G2" s="98">
        <v>7000000</v>
      </c>
      <c r="H2" s="55">
        <v>1323</v>
      </c>
      <c r="I2" s="98">
        <v>75</v>
      </c>
      <c r="J2" s="25">
        <v>1327</v>
      </c>
      <c r="K2" s="98">
        <v>200</v>
      </c>
      <c r="L2" s="25">
        <v>1320</v>
      </c>
      <c r="M2" s="25">
        <v>1325</v>
      </c>
      <c r="N2" s="25">
        <v>1323</v>
      </c>
      <c r="O2" s="54">
        <v>8000000</v>
      </c>
      <c r="P2" s="72"/>
      <c r="Q2" s="71">
        <v>1.2167708333333334</v>
      </c>
    </row>
    <row r="3" spans="1:17" x14ac:dyDescent="0.3">
      <c r="A3" s="26" t="s">
        <v>14</v>
      </c>
      <c r="B3" s="26" t="s">
        <v>66</v>
      </c>
      <c r="C3" s="49">
        <v>0.43055555555555558</v>
      </c>
      <c r="D3" s="26">
        <v>720</v>
      </c>
      <c r="E3" s="97">
        <f t="shared" si="0"/>
        <v>-72</v>
      </c>
      <c r="F3" s="26">
        <v>-9.1</v>
      </c>
      <c r="G3" s="99">
        <v>64000000</v>
      </c>
      <c r="H3" s="56">
        <v>706</v>
      </c>
      <c r="I3" s="99">
        <v>400</v>
      </c>
      <c r="J3" s="26">
        <v>720</v>
      </c>
      <c r="K3" s="99">
        <v>250</v>
      </c>
      <c r="L3" s="26">
        <v>704</v>
      </c>
      <c r="M3" s="26">
        <v>781</v>
      </c>
      <c r="N3" s="26">
        <v>792</v>
      </c>
      <c r="O3" s="53">
        <v>60000000</v>
      </c>
    </row>
    <row r="4" spans="1:17" x14ac:dyDescent="0.3">
      <c r="A4" s="26" t="s">
        <v>16</v>
      </c>
      <c r="B4" s="26" t="s">
        <v>66</v>
      </c>
      <c r="C4" s="49">
        <v>0.4291666666666667</v>
      </c>
      <c r="D4" s="26">
        <v>315</v>
      </c>
      <c r="E4" s="97">
        <f t="shared" si="0"/>
        <v>-11</v>
      </c>
      <c r="F4" s="26">
        <v>-3.4</v>
      </c>
      <c r="G4" s="99">
        <v>31000000</v>
      </c>
      <c r="H4" s="56">
        <v>315</v>
      </c>
      <c r="I4" s="99">
        <v>550</v>
      </c>
      <c r="J4" s="26">
        <v>317</v>
      </c>
      <c r="K4" s="99">
        <v>2500</v>
      </c>
      <c r="L4" s="26">
        <v>314</v>
      </c>
      <c r="M4" s="26">
        <v>328</v>
      </c>
      <c r="N4" s="26">
        <v>326</v>
      </c>
      <c r="O4" s="53">
        <v>22000000</v>
      </c>
    </row>
    <row r="5" spans="1:17" x14ac:dyDescent="0.3">
      <c r="A5" s="26" t="s">
        <v>18</v>
      </c>
      <c r="B5" s="26" t="s">
        <v>66</v>
      </c>
      <c r="C5" s="49">
        <v>0.4291666666666667</v>
      </c>
      <c r="D5" s="26">
        <v>3500</v>
      </c>
      <c r="E5" s="97">
        <f t="shared" si="0"/>
        <v>0</v>
      </c>
      <c r="F5" s="26">
        <v>0</v>
      </c>
      <c r="G5" s="99">
        <v>1000000</v>
      </c>
      <c r="H5" s="56">
        <v>3453</v>
      </c>
      <c r="I5" s="99">
        <v>20</v>
      </c>
      <c r="J5" s="26">
        <v>3579</v>
      </c>
      <c r="K5" s="99">
        <v>29</v>
      </c>
      <c r="L5" s="26">
        <v>3500</v>
      </c>
      <c r="M5" s="26">
        <v>3501</v>
      </c>
      <c r="N5" s="26">
        <v>3500</v>
      </c>
      <c r="O5" s="53">
        <v>5000000</v>
      </c>
    </row>
    <row r="6" spans="1:17" x14ac:dyDescent="0.3">
      <c r="A6" s="26" t="s">
        <v>23</v>
      </c>
      <c r="B6" s="26" t="s">
        <v>66</v>
      </c>
      <c r="C6" s="49">
        <v>0.43055555555555558</v>
      </c>
      <c r="D6" s="26">
        <v>674</v>
      </c>
      <c r="E6" s="97">
        <f t="shared" si="0"/>
        <v>-1</v>
      </c>
      <c r="F6" s="26">
        <v>-0.1</v>
      </c>
      <c r="G6" s="99">
        <v>21000000</v>
      </c>
      <c r="H6" s="56">
        <v>674</v>
      </c>
      <c r="I6" s="99">
        <v>5869</v>
      </c>
      <c r="J6" s="26">
        <v>675</v>
      </c>
      <c r="K6" s="99">
        <v>8551</v>
      </c>
      <c r="L6" s="26">
        <v>670</v>
      </c>
      <c r="M6" s="26">
        <v>678</v>
      </c>
      <c r="N6" s="26">
        <v>675</v>
      </c>
      <c r="O6" s="53">
        <v>29000000</v>
      </c>
    </row>
    <row r="7" spans="1:17" x14ac:dyDescent="0.3">
      <c r="A7" s="26" t="s">
        <v>26</v>
      </c>
      <c r="B7" s="26" t="s">
        <v>66</v>
      </c>
      <c r="C7" s="49">
        <v>0.39930555555555558</v>
      </c>
      <c r="D7" s="26">
        <v>3660</v>
      </c>
      <c r="E7" s="97">
        <f t="shared" si="0"/>
        <v>30</v>
      </c>
      <c r="F7" s="26">
        <v>0.8</v>
      </c>
      <c r="G7" s="99">
        <v>0</v>
      </c>
      <c r="H7" s="56">
        <v>3611</v>
      </c>
      <c r="I7" s="99">
        <v>29</v>
      </c>
      <c r="J7" s="26">
        <v>3660</v>
      </c>
      <c r="K7" s="99">
        <v>11</v>
      </c>
      <c r="L7" s="26">
        <v>3660</v>
      </c>
      <c r="M7" s="26">
        <v>3668</v>
      </c>
      <c r="N7" s="26">
        <v>3630</v>
      </c>
      <c r="O7" s="53">
        <v>1000000</v>
      </c>
    </row>
    <row r="8" spans="1:17" x14ac:dyDescent="0.3">
      <c r="A8" s="26" t="s">
        <v>29</v>
      </c>
      <c r="B8" s="26" t="s">
        <v>66</v>
      </c>
      <c r="C8" s="49">
        <v>0.41388888888888892</v>
      </c>
      <c r="D8" s="26">
        <v>571</v>
      </c>
      <c r="E8" s="97">
        <f t="shared" si="0"/>
        <v>-9</v>
      </c>
      <c r="F8" s="26">
        <v>-1.6</v>
      </c>
      <c r="G8" s="99">
        <v>1000000</v>
      </c>
      <c r="H8" s="56">
        <v>574</v>
      </c>
      <c r="I8" s="99">
        <v>3</v>
      </c>
      <c r="J8" s="26">
        <v>580</v>
      </c>
      <c r="K8" s="99">
        <v>500</v>
      </c>
      <c r="L8" s="26">
        <v>571</v>
      </c>
      <c r="M8" s="26">
        <v>573</v>
      </c>
      <c r="N8" s="26">
        <v>580</v>
      </c>
      <c r="O8" s="53">
        <v>0</v>
      </c>
    </row>
    <row r="9" spans="1:17" x14ac:dyDescent="0.3">
      <c r="A9" s="26" t="s">
        <v>30</v>
      </c>
      <c r="B9" s="26" t="s">
        <v>66</v>
      </c>
      <c r="C9" s="49">
        <v>0.43055555555555558</v>
      </c>
      <c r="D9" s="26">
        <v>2980</v>
      </c>
      <c r="E9" s="97">
        <f t="shared" si="0"/>
        <v>-14</v>
      </c>
      <c r="F9" s="26">
        <v>-0.5</v>
      </c>
      <c r="G9" s="99">
        <v>193000000</v>
      </c>
      <c r="H9" s="56">
        <v>2980</v>
      </c>
      <c r="I9" s="99">
        <v>14990</v>
      </c>
      <c r="J9" s="26">
        <v>2988</v>
      </c>
      <c r="K9" s="99">
        <v>2639</v>
      </c>
      <c r="L9" s="26">
        <v>2980</v>
      </c>
      <c r="M9" s="26">
        <v>3019</v>
      </c>
      <c r="N9" s="26">
        <v>2994</v>
      </c>
      <c r="O9" s="53">
        <v>195000000</v>
      </c>
    </row>
    <row r="10" spans="1:17" x14ac:dyDescent="0.3">
      <c r="A10" s="26" t="s">
        <v>31</v>
      </c>
      <c r="B10" s="26" t="s">
        <v>66</v>
      </c>
      <c r="C10" s="49">
        <v>0.42986111111111108</v>
      </c>
      <c r="D10" s="26">
        <v>469</v>
      </c>
      <c r="E10" s="97">
        <f t="shared" si="0"/>
        <v>-2</v>
      </c>
      <c r="F10" s="26">
        <v>-0.4</v>
      </c>
      <c r="G10" s="99">
        <v>13000000</v>
      </c>
      <c r="H10" s="56">
        <v>469</v>
      </c>
      <c r="I10" s="99">
        <v>14205</v>
      </c>
      <c r="J10" s="26">
        <v>470</v>
      </c>
      <c r="K10" s="99">
        <v>1135</v>
      </c>
      <c r="L10" s="26">
        <v>469</v>
      </c>
      <c r="M10" s="26">
        <v>471</v>
      </c>
      <c r="N10" s="26">
        <v>471</v>
      </c>
      <c r="O10" s="53">
        <v>10000000</v>
      </c>
    </row>
    <row r="11" spans="1:17" x14ac:dyDescent="0.3">
      <c r="A11" s="26" t="s">
        <v>34</v>
      </c>
      <c r="B11" s="26" t="s">
        <v>66</v>
      </c>
      <c r="C11" s="49">
        <v>0.43124999999999997</v>
      </c>
      <c r="D11" s="26">
        <v>628</v>
      </c>
      <c r="E11" s="97">
        <f t="shared" si="0"/>
        <v>-65</v>
      </c>
      <c r="F11" s="26">
        <v>-9.4</v>
      </c>
      <c r="G11" s="99">
        <v>677000000</v>
      </c>
      <c r="H11" s="56">
        <v>626</v>
      </c>
      <c r="I11" s="99">
        <v>850</v>
      </c>
      <c r="J11" s="26">
        <v>628</v>
      </c>
      <c r="K11" s="99">
        <v>550</v>
      </c>
      <c r="L11" s="26">
        <v>624</v>
      </c>
      <c r="M11" s="26">
        <v>693</v>
      </c>
      <c r="N11" s="26">
        <v>693</v>
      </c>
      <c r="O11" s="53">
        <v>700000000</v>
      </c>
    </row>
    <row r="12" spans="1:17" x14ac:dyDescent="0.3">
      <c r="A12" s="26" t="s">
        <v>35</v>
      </c>
      <c r="B12" s="26" t="s">
        <v>66</v>
      </c>
      <c r="C12" s="49">
        <v>0.43055555555555558</v>
      </c>
      <c r="D12" s="26">
        <v>9870</v>
      </c>
      <c r="E12" s="97">
        <f t="shared" si="0"/>
        <v>-99</v>
      </c>
      <c r="F12" s="26">
        <v>-1</v>
      </c>
      <c r="G12" s="99">
        <v>1017000000</v>
      </c>
      <c r="H12" s="56">
        <v>9868</v>
      </c>
      <c r="I12" s="99">
        <v>144</v>
      </c>
      <c r="J12" s="26">
        <v>9870</v>
      </c>
      <c r="K12" s="99">
        <v>424</v>
      </c>
      <c r="L12" s="26">
        <v>9851</v>
      </c>
      <c r="M12" s="26">
        <v>10000</v>
      </c>
      <c r="N12" s="26">
        <v>9969</v>
      </c>
      <c r="O12" s="53">
        <v>1002000000</v>
      </c>
    </row>
    <row r="13" spans="1:17" x14ac:dyDescent="0.3">
      <c r="A13" s="26" t="s">
        <v>36</v>
      </c>
      <c r="B13" s="26" t="s">
        <v>66</v>
      </c>
      <c r="C13" s="49">
        <v>0.42291666666666666</v>
      </c>
      <c r="D13" s="26">
        <v>523</v>
      </c>
      <c r="E13" s="97">
        <f t="shared" si="0"/>
        <v>-7</v>
      </c>
      <c r="F13" s="26">
        <v>-1.3</v>
      </c>
      <c r="G13" s="99">
        <v>2000000</v>
      </c>
      <c r="H13" s="56">
        <v>523</v>
      </c>
      <c r="I13" s="99">
        <v>100</v>
      </c>
      <c r="J13" s="26">
        <v>530</v>
      </c>
      <c r="K13" s="99">
        <v>500</v>
      </c>
      <c r="L13" s="26">
        <v>523</v>
      </c>
      <c r="M13" s="26">
        <v>530</v>
      </c>
      <c r="N13" s="26">
        <v>530</v>
      </c>
      <c r="O13" s="53">
        <v>2500000</v>
      </c>
    </row>
    <row r="14" spans="1:17" x14ac:dyDescent="0.3">
      <c r="A14" s="26" t="s">
        <v>38</v>
      </c>
      <c r="B14" s="26" t="s">
        <v>66</v>
      </c>
      <c r="C14" s="49">
        <v>0</v>
      </c>
      <c r="D14" s="26">
        <v>1260</v>
      </c>
      <c r="E14" s="97">
        <f t="shared" si="0"/>
        <v>0</v>
      </c>
      <c r="F14" s="26">
        <v>0</v>
      </c>
      <c r="G14" s="99">
        <v>0</v>
      </c>
      <c r="H14" s="56">
        <v>1250</v>
      </c>
      <c r="I14" s="99">
        <v>100</v>
      </c>
      <c r="J14" s="26">
        <v>1259</v>
      </c>
      <c r="K14" s="99">
        <v>100</v>
      </c>
      <c r="L14" s="26">
        <v>0</v>
      </c>
      <c r="M14" s="26">
        <v>0</v>
      </c>
      <c r="N14" s="26">
        <v>1260</v>
      </c>
      <c r="O14" s="53">
        <v>0</v>
      </c>
    </row>
    <row r="15" spans="1:17" x14ac:dyDescent="0.3">
      <c r="A15" s="26" t="s">
        <v>39</v>
      </c>
      <c r="B15" s="26" t="s">
        <v>66</v>
      </c>
      <c r="C15" s="49">
        <v>0.43055555555555558</v>
      </c>
      <c r="D15" s="26">
        <v>6500</v>
      </c>
      <c r="E15" s="97">
        <f t="shared" si="0"/>
        <v>100</v>
      </c>
      <c r="F15" s="26">
        <v>1.6</v>
      </c>
      <c r="G15" s="99">
        <v>958000000</v>
      </c>
      <c r="H15" s="56">
        <v>6500</v>
      </c>
      <c r="I15" s="99">
        <v>3156</v>
      </c>
      <c r="J15" s="26">
        <v>6510</v>
      </c>
      <c r="K15" s="99">
        <v>1063</v>
      </c>
      <c r="L15" s="26">
        <v>6430</v>
      </c>
      <c r="M15" s="26">
        <v>6540</v>
      </c>
      <c r="N15" s="26">
        <v>6400</v>
      </c>
      <c r="O15" s="53">
        <v>10000000</v>
      </c>
    </row>
    <row r="16" spans="1:17" x14ac:dyDescent="0.3">
      <c r="A16" s="26" t="s">
        <v>40</v>
      </c>
      <c r="B16" s="26" t="s">
        <v>66</v>
      </c>
      <c r="C16" s="49">
        <v>0.42638888888888887</v>
      </c>
      <c r="D16" s="26">
        <v>4760</v>
      </c>
      <c r="E16" s="97">
        <f t="shared" si="0"/>
        <v>-60</v>
      </c>
      <c r="F16" s="26">
        <v>-1.2</v>
      </c>
      <c r="G16" s="99">
        <v>1000000</v>
      </c>
      <c r="H16" s="56">
        <v>4760</v>
      </c>
      <c r="I16" s="99">
        <v>714</v>
      </c>
      <c r="J16" s="26">
        <v>4820</v>
      </c>
      <c r="K16" s="99">
        <v>305</v>
      </c>
      <c r="L16" s="26">
        <v>4760</v>
      </c>
      <c r="M16" s="26">
        <v>4800</v>
      </c>
      <c r="N16" s="26">
        <v>4820</v>
      </c>
      <c r="O16" s="53">
        <v>1500000</v>
      </c>
    </row>
    <row r="17" spans="1:15" x14ac:dyDescent="0.3">
      <c r="A17" s="26" t="s">
        <v>41</v>
      </c>
      <c r="B17" s="26" t="s">
        <v>66</v>
      </c>
      <c r="C17" s="49">
        <v>0</v>
      </c>
      <c r="D17" s="26">
        <v>16745</v>
      </c>
      <c r="E17" s="97">
        <f t="shared" si="0"/>
        <v>0</v>
      </c>
      <c r="F17" s="26">
        <v>0</v>
      </c>
      <c r="G17" s="99">
        <v>0</v>
      </c>
      <c r="H17" s="56">
        <v>16740</v>
      </c>
      <c r="I17" s="99">
        <v>39</v>
      </c>
      <c r="J17" s="26">
        <v>16745</v>
      </c>
      <c r="K17" s="99">
        <v>14</v>
      </c>
      <c r="L17" s="26">
        <v>0</v>
      </c>
      <c r="M17" s="26">
        <v>0</v>
      </c>
      <c r="N17" s="26">
        <v>16745</v>
      </c>
      <c r="O17" s="53">
        <v>0</v>
      </c>
    </row>
    <row r="18" spans="1:15" x14ac:dyDescent="0.3">
      <c r="A18" s="26" t="s">
        <v>10</v>
      </c>
      <c r="B18" s="26" t="s">
        <v>67</v>
      </c>
      <c r="C18" s="49">
        <v>0</v>
      </c>
      <c r="D18" s="26">
        <v>2000</v>
      </c>
      <c r="E18" s="97">
        <f t="shared" si="0"/>
        <v>0</v>
      </c>
      <c r="F18" s="26">
        <v>0</v>
      </c>
      <c r="G18" s="99">
        <v>0</v>
      </c>
      <c r="H18" s="56">
        <v>1906</v>
      </c>
      <c r="I18" s="99">
        <v>59</v>
      </c>
      <c r="J18" s="26">
        <v>2000</v>
      </c>
      <c r="K18" s="99">
        <v>89</v>
      </c>
      <c r="L18" s="26">
        <v>0</v>
      </c>
      <c r="M18" s="26">
        <v>0</v>
      </c>
      <c r="N18" s="26">
        <v>2000</v>
      </c>
      <c r="O18" s="53">
        <v>0</v>
      </c>
    </row>
    <row r="19" spans="1:15" x14ac:dyDescent="0.3">
      <c r="A19" s="26" t="s">
        <v>11</v>
      </c>
      <c r="B19" s="26" t="s">
        <v>67</v>
      </c>
      <c r="C19" s="49">
        <v>0.3833333333333333</v>
      </c>
      <c r="D19" s="26">
        <v>5245</v>
      </c>
      <c r="E19" s="97">
        <f t="shared" si="0"/>
        <v>94</v>
      </c>
      <c r="F19" s="26">
        <v>1.8</v>
      </c>
      <c r="G19" s="99">
        <v>1000000</v>
      </c>
      <c r="H19" s="56">
        <v>5150</v>
      </c>
      <c r="I19" s="99">
        <v>10</v>
      </c>
      <c r="J19" s="26">
        <v>5244</v>
      </c>
      <c r="K19" s="99">
        <v>19</v>
      </c>
      <c r="L19" s="26">
        <v>5225</v>
      </c>
      <c r="M19" s="26">
        <v>5245</v>
      </c>
      <c r="N19" s="26">
        <v>5151</v>
      </c>
      <c r="O19" s="53">
        <v>0</v>
      </c>
    </row>
    <row r="20" spans="1:15" x14ac:dyDescent="0.3">
      <c r="A20" s="26" t="s">
        <v>12</v>
      </c>
      <c r="B20" s="26" t="s">
        <v>67</v>
      </c>
      <c r="C20" s="49">
        <v>0.42569444444444443</v>
      </c>
      <c r="D20" s="26">
        <v>3763</v>
      </c>
      <c r="E20" s="97">
        <f t="shared" si="0"/>
        <v>-62</v>
      </c>
      <c r="F20" s="26">
        <v>-1.6</v>
      </c>
      <c r="G20" s="99">
        <v>3000000</v>
      </c>
      <c r="H20" s="56">
        <v>3763</v>
      </c>
      <c r="I20" s="99">
        <v>50</v>
      </c>
      <c r="J20" s="26">
        <v>3850</v>
      </c>
      <c r="K20" s="99">
        <v>247</v>
      </c>
      <c r="L20" s="26">
        <v>3763</v>
      </c>
      <c r="M20" s="26">
        <v>3894</v>
      </c>
      <c r="N20" s="26">
        <v>3825</v>
      </c>
      <c r="O20" s="53">
        <v>5000000</v>
      </c>
    </row>
    <row r="21" spans="1:15" x14ac:dyDescent="0.3">
      <c r="A21" s="26" t="s">
        <v>15</v>
      </c>
      <c r="B21" s="26" t="s">
        <v>67</v>
      </c>
      <c r="C21" s="49">
        <v>0.37361111111111112</v>
      </c>
      <c r="D21" s="26">
        <v>1740</v>
      </c>
      <c r="E21" s="97">
        <f t="shared" si="0"/>
        <v>25</v>
      </c>
      <c r="F21" s="26">
        <v>1.2</v>
      </c>
      <c r="G21" s="99">
        <v>0</v>
      </c>
      <c r="H21" s="56">
        <v>1675</v>
      </c>
      <c r="I21" s="99">
        <v>54</v>
      </c>
      <c r="J21" s="26">
        <v>1730</v>
      </c>
      <c r="K21" s="99">
        <v>720</v>
      </c>
      <c r="L21" s="26">
        <v>0</v>
      </c>
      <c r="M21" s="26">
        <v>0</v>
      </c>
      <c r="N21" s="26">
        <v>1715</v>
      </c>
      <c r="O21" s="53">
        <v>1000000</v>
      </c>
    </row>
    <row r="22" spans="1:15" x14ac:dyDescent="0.3">
      <c r="A22" s="26" t="s">
        <v>17</v>
      </c>
      <c r="B22" s="26" t="s">
        <v>67</v>
      </c>
      <c r="C22" s="49">
        <v>0.4284722222222222</v>
      </c>
      <c r="D22" s="26">
        <v>965</v>
      </c>
      <c r="E22" s="97">
        <f t="shared" si="0"/>
        <v>-33</v>
      </c>
      <c r="F22" s="26">
        <v>-3.3</v>
      </c>
      <c r="G22" s="99">
        <v>3000000</v>
      </c>
      <c r="H22" s="56">
        <v>968</v>
      </c>
      <c r="I22" s="99">
        <v>151</v>
      </c>
      <c r="J22" s="26">
        <v>980</v>
      </c>
      <c r="K22" s="99">
        <v>500</v>
      </c>
      <c r="L22" s="26">
        <v>965</v>
      </c>
      <c r="M22" s="26">
        <v>990</v>
      </c>
      <c r="N22" s="26">
        <v>998</v>
      </c>
      <c r="O22" s="53">
        <v>1000000</v>
      </c>
    </row>
    <row r="23" spans="1:15" x14ac:dyDescent="0.3">
      <c r="A23" s="26" t="s">
        <v>19</v>
      </c>
      <c r="B23" s="26" t="s">
        <v>67</v>
      </c>
      <c r="C23" s="49">
        <v>0</v>
      </c>
      <c r="D23" s="26">
        <v>1199</v>
      </c>
      <c r="E23" s="97">
        <f t="shared" si="0"/>
        <v>0</v>
      </c>
      <c r="F23" s="26">
        <v>0</v>
      </c>
      <c r="G23" s="99">
        <v>0</v>
      </c>
      <c r="H23" s="56">
        <v>0</v>
      </c>
      <c r="I23" s="99">
        <v>0</v>
      </c>
      <c r="J23" s="26">
        <v>1430</v>
      </c>
      <c r="K23" s="99">
        <v>100</v>
      </c>
      <c r="L23" s="26">
        <v>0</v>
      </c>
      <c r="M23" s="26">
        <v>0</v>
      </c>
      <c r="N23" s="26">
        <v>1199</v>
      </c>
      <c r="O23" s="53">
        <v>5000000</v>
      </c>
    </row>
    <row r="24" spans="1:15" x14ac:dyDescent="0.3">
      <c r="A24" s="26" t="s">
        <v>20</v>
      </c>
      <c r="B24" s="26" t="s">
        <v>67</v>
      </c>
      <c r="C24" s="49">
        <v>0</v>
      </c>
      <c r="D24" s="26">
        <v>25000</v>
      </c>
      <c r="E24" s="97">
        <f t="shared" si="0"/>
        <v>0</v>
      </c>
      <c r="F24" s="26">
        <v>0</v>
      </c>
      <c r="G24" s="99">
        <v>0</v>
      </c>
      <c r="H24" s="56">
        <v>24425</v>
      </c>
      <c r="I24" s="99">
        <v>3</v>
      </c>
      <c r="J24" s="26">
        <v>25390</v>
      </c>
      <c r="K24" s="99">
        <v>10</v>
      </c>
      <c r="L24" s="26">
        <v>0</v>
      </c>
      <c r="M24" s="26">
        <v>0</v>
      </c>
      <c r="N24" s="26">
        <v>25000</v>
      </c>
      <c r="O24" s="53">
        <v>10000000</v>
      </c>
    </row>
    <row r="25" spans="1:15" x14ac:dyDescent="0.3">
      <c r="A25" s="26" t="s">
        <v>21</v>
      </c>
      <c r="B25" s="26" t="s">
        <v>67</v>
      </c>
      <c r="C25" s="49">
        <v>0</v>
      </c>
      <c r="D25" s="26">
        <v>22725</v>
      </c>
      <c r="E25" s="97">
        <f t="shared" si="0"/>
        <v>0</v>
      </c>
      <c r="F25" s="26">
        <v>0</v>
      </c>
      <c r="G25" s="99">
        <v>0</v>
      </c>
      <c r="H25" s="56">
        <v>22330</v>
      </c>
      <c r="I25" s="99">
        <v>8</v>
      </c>
      <c r="J25" s="26">
        <v>22725</v>
      </c>
      <c r="K25" s="99">
        <v>19</v>
      </c>
      <c r="L25" s="26">
        <v>0</v>
      </c>
      <c r="M25" s="26">
        <v>0</v>
      </c>
      <c r="N25" s="26">
        <v>22725</v>
      </c>
      <c r="O25" s="53">
        <v>0</v>
      </c>
    </row>
    <row r="26" spans="1:15" x14ac:dyDescent="0.3">
      <c r="A26" s="26" t="s">
        <v>22</v>
      </c>
      <c r="B26" s="26" t="s">
        <v>67</v>
      </c>
      <c r="C26" s="49">
        <v>0.42638888888888887</v>
      </c>
      <c r="D26" s="26">
        <v>231</v>
      </c>
      <c r="E26" s="97">
        <f t="shared" si="0"/>
        <v>-5</v>
      </c>
      <c r="F26" s="26">
        <v>-2.1</v>
      </c>
      <c r="G26" s="99">
        <v>1000000</v>
      </c>
      <c r="H26" s="56">
        <v>231</v>
      </c>
      <c r="I26" s="99">
        <v>250</v>
      </c>
      <c r="J26" s="26">
        <v>235</v>
      </c>
      <c r="K26" s="99">
        <v>500</v>
      </c>
      <c r="L26" s="26">
        <v>231</v>
      </c>
      <c r="M26" s="26">
        <v>232</v>
      </c>
      <c r="N26" s="26">
        <v>236</v>
      </c>
      <c r="O26" s="53">
        <v>0</v>
      </c>
    </row>
    <row r="27" spans="1:15" x14ac:dyDescent="0.3">
      <c r="A27" s="26" t="s">
        <v>24</v>
      </c>
      <c r="B27" s="26" t="s">
        <v>67</v>
      </c>
      <c r="C27" s="49">
        <v>0.38819444444444445</v>
      </c>
      <c r="D27" s="26">
        <v>1194</v>
      </c>
      <c r="E27" s="97">
        <f t="shared" si="0"/>
        <v>94</v>
      </c>
      <c r="F27" s="26">
        <v>1.5</v>
      </c>
      <c r="G27" s="99">
        <v>1000000</v>
      </c>
      <c r="H27" s="56">
        <v>1103</v>
      </c>
      <c r="I27" s="99">
        <v>70</v>
      </c>
      <c r="J27" s="26">
        <v>1194</v>
      </c>
      <c r="K27" s="99">
        <v>70</v>
      </c>
      <c r="L27" s="26">
        <v>1188</v>
      </c>
      <c r="M27" s="26">
        <v>1194</v>
      </c>
      <c r="N27" s="26">
        <v>1100</v>
      </c>
      <c r="O27" s="53">
        <v>5000000</v>
      </c>
    </row>
    <row r="28" spans="1:15" x14ac:dyDescent="0.3">
      <c r="A28" s="26" t="s">
        <v>25</v>
      </c>
      <c r="B28" s="26" t="s">
        <v>67</v>
      </c>
      <c r="C28" s="49">
        <v>0</v>
      </c>
      <c r="D28" s="26">
        <v>1299</v>
      </c>
      <c r="E28" s="97">
        <f t="shared" si="0"/>
        <v>0</v>
      </c>
      <c r="F28" s="26">
        <v>0</v>
      </c>
      <c r="G28" s="99">
        <v>0</v>
      </c>
      <c r="H28" s="56">
        <v>1291</v>
      </c>
      <c r="I28" s="99">
        <v>100</v>
      </c>
      <c r="J28" s="26">
        <v>1425</v>
      </c>
      <c r="K28" s="99">
        <v>140</v>
      </c>
      <c r="L28" s="26">
        <v>0</v>
      </c>
      <c r="M28" s="26">
        <v>0</v>
      </c>
      <c r="N28" s="26">
        <v>1299</v>
      </c>
      <c r="O28" s="53">
        <v>4000000</v>
      </c>
    </row>
    <row r="29" spans="1:15" x14ac:dyDescent="0.3">
      <c r="A29" s="26" t="s">
        <v>27</v>
      </c>
      <c r="B29" s="26" t="s">
        <v>67</v>
      </c>
      <c r="C29" s="49">
        <v>0.42986111111111108</v>
      </c>
      <c r="D29" s="26">
        <v>2920</v>
      </c>
      <c r="E29" s="97">
        <f t="shared" si="0"/>
        <v>-80</v>
      </c>
      <c r="F29" s="26">
        <v>-2.7</v>
      </c>
      <c r="G29" s="99">
        <v>70000000</v>
      </c>
      <c r="H29" s="56">
        <v>2920</v>
      </c>
      <c r="I29" s="99">
        <v>1243</v>
      </c>
      <c r="J29" s="26">
        <v>2935</v>
      </c>
      <c r="K29" s="99">
        <v>396</v>
      </c>
      <c r="L29" s="26">
        <v>2920</v>
      </c>
      <c r="M29" s="26">
        <v>2994</v>
      </c>
      <c r="N29" s="26">
        <v>3000</v>
      </c>
      <c r="O29" s="53">
        <v>62000000</v>
      </c>
    </row>
    <row r="30" spans="1:15" x14ac:dyDescent="0.3">
      <c r="A30" s="26" t="s">
        <v>28</v>
      </c>
      <c r="B30" s="26" t="s">
        <v>67</v>
      </c>
      <c r="C30" s="49">
        <v>0</v>
      </c>
      <c r="D30" s="26">
        <v>7110</v>
      </c>
      <c r="E30" s="97">
        <f t="shared" si="0"/>
        <v>0</v>
      </c>
      <c r="F30" s="26">
        <v>0</v>
      </c>
      <c r="G30" s="99">
        <v>0</v>
      </c>
      <c r="H30" s="56">
        <v>400</v>
      </c>
      <c r="I30" s="99">
        <v>10</v>
      </c>
      <c r="J30" s="26">
        <v>6500</v>
      </c>
      <c r="K30" s="99">
        <v>1</v>
      </c>
      <c r="L30" s="26">
        <v>0</v>
      </c>
      <c r="M30" s="26">
        <v>0</v>
      </c>
      <c r="N30" s="26">
        <v>7110</v>
      </c>
      <c r="O30" s="53">
        <v>0</v>
      </c>
    </row>
    <row r="31" spans="1:15" x14ac:dyDescent="0.3">
      <c r="A31" s="26" t="s">
        <v>32</v>
      </c>
      <c r="B31" s="26" t="s">
        <v>67</v>
      </c>
      <c r="C31" s="49">
        <v>0.4284722222222222</v>
      </c>
      <c r="D31" s="26">
        <v>21</v>
      </c>
      <c r="E31" s="97">
        <f t="shared" si="0"/>
        <v>-1</v>
      </c>
      <c r="F31" s="26">
        <v>-4.5</v>
      </c>
      <c r="G31" s="99">
        <v>10000000</v>
      </c>
      <c r="H31" s="56">
        <v>20</v>
      </c>
      <c r="I31" s="99">
        <v>485684</v>
      </c>
      <c r="J31" s="26">
        <v>21</v>
      </c>
      <c r="K31" s="99">
        <v>3552</v>
      </c>
      <c r="L31" s="26">
        <v>21</v>
      </c>
      <c r="M31" s="26">
        <v>22</v>
      </c>
      <c r="N31" s="26">
        <v>22</v>
      </c>
      <c r="O31" s="53">
        <v>9000000</v>
      </c>
    </row>
    <row r="32" spans="1:15" x14ac:dyDescent="0.3">
      <c r="A32" s="26" t="s">
        <v>33</v>
      </c>
      <c r="B32" s="26" t="s">
        <v>67</v>
      </c>
      <c r="C32" s="49">
        <v>0.38958333333333334</v>
      </c>
      <c r="D32" s="26">
        <v>74</v>
      </c>
      <c r="E32" s="97">
        <f t="shared" si="0"/>
        <v>1</v>
      </c>
      <c r="F32" s="26">
        <v>1</v>
      </c>
      <c r="G32" s="99">
        <v>0</v>
      </c>
      <c r="H32" s="56">
        <v>72</v>
      </c>
      <c r="I32" s="99">
        <v>2268</v>
      </c>
      <c r="J32" s="26">
        <v>74</v>
      </c>
      <c r="K32" s="99">
        <v>5040</v>
      </c>
      <c r="L32" s="26">
        <v>72</v>
      </c>
      <c r="M32" s="26">
        <v>74</v>
      </c>
      <c r="N32" s="26">
        <v>73</v>
      </c>
      <c r="O32" s="53">
        <v>3000000</v>
      </c>
    </row>
    <row r="33" spans="1:15" x14ac:dyDescent="0.3">
      <c r="A33" s="26" t="s">
        <v>37</v>
      </c>
      <c r="B33" s="26" t="s">
        <v>67</v>
      </c>
      <c r="C33" s="49">
        <v>0</v>
      </c>
      <c r="D33" s="26">
        <v>6100</v>
      </c>
      <c r="E33" s="97">
        <f t="shared" si="0"/>
        <v>0</v>
      </c>
      <c r="F33" s="26">
        <v>0</v>
      </c>
      <c r="G33" s="99">
        <v>0</v>
      </c>
      <c r="H33" s="56">
        <v>5805</v>
      </c>
      <c r="I33" s="99">
        <v>50</v>
      </c>
      <c r="J33" s="26">
        <v>6350</v>
      </c>
      <c r="K33" s="99">
        <v>27</v>
      </c>
      <c r="L33" s="26">
        <v>0</v>
      </c>
      <c r="M33" s="26">
        <v>0</v>
      </c>
      <c r="N33" s="26">
        <v>6100</v>
      </c>
      <c r="O33" s="53">
        <v>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F16" sqref="F16"/>
    </sheetView>
  </sheetViews>
  <sheetFormatPr defaultRowHeight="14.4" x14ac:dyDescent="0.3"/>
  <cols>
    <col min="1" max="1" width="26.5546875" bestFit="1" customWidth="1"/>
    <col min="2" max="2" width="8.77734375" bestFit="1" customWidth="1"/>
    <col min="7" max="7" width="11.88671875" customWidth="1"/>
    <col min="15" max="15" width="12.33203125" bestFit="1" customWidth="1"/>
  </cols>
  <sheetData>
    <row r="1" spans="1:15" x14ac:dyDescent="0.3">
      <c r="A1" t="s">
        <v>42</v>
      </c>
      <c r="B1" t="s">
        <v>65</v>
      </c>
      <c r="C1" t="s">
        <v>43</v>
      </c>
      <c r="D1" t="s">
        <v>89</v>
      </c>
      <c r="E1" t="s">
        <v>90</v>
      </c>
      <c r="F1" t="s">
        <v>92</v>
      </c>
      <c r="G1" t="s">
        <v>91</v>
      </c>
      <c r="H1" t="s">
        <v>93</v>
      </c>
      <c r="I1" t="s">
        <v>94</v>
      </c>
      <c r="J1" t="s">
        <v>95</v>
      </c>
      <c r="K1" t="s">
        <v>96</v>
      </c>
      <c r="L1" t="s">
        <v>54</v>
      </c>
      <c r="M1" t="s">
        <v>55</v>
      </c>
      <c r="N1" t="s">
        <v>56</v>
      </c>
      <c r="O1" t="s">
        <v>82</v>
      </c>
    </row>
    <row r="2" spans="1:15" x14ac:dyDescent="0.3">
      <c r="A2" t="s">
        <v>13</v>
      </c>
      <c r="B2" t="s">
        <v>66</v>
      </c>
      <c r="C2">
        <v>0.5493055555555556</v>
      </c>
      <c r="D2">
        <v>1324</v>
      </c>
      <c r="E2">
        <v>1</v>
      </c>
      <c r="F2">
        <v>0.1</v>
      </c>
      <c r="G2">
        <v>21000000</v>
      </c>
      <c r="H2">
        <v>1310</v>
      </c>
      <c r="I2">
        <v>260</v>
      </c>
      <c r="J2">
        <v>1320</v>
      </c>
      <c r="K2">
        <v>295</v>
      </c>
      <c r="L2">
        <v>1306</v>
      </c>
      <c r="M2">
        <v>1325</v>
      </c>
      <c r="N2">
        <v>1323</v>
      </c>
      <c r="O2">
        <v>7000000</v>
      </c>
    </row>
    <row r="3" spans="1:15" x14ac:dyDescent="0.3">
      <c r="A3" t="s">
        <v>14</v>
      </c>
      <c r="B3" t="s">
        <v>66</v>
      </c>
      <c r="C3">
        <v>0.55902777777777779</v>
      </c>
      <c r="D3">
        <v>740</v>
      </c>
      <c r="E3">
        <v>-52</v>
      </c>
      <c r="F3">
        <v>-6.6</v>
      </c>
      <c r="G3">
        <v>169000000</v>
      </c>
      <c r="H3">
        <v>740</v>
      </c>
      <c r="I3">
        <v>1655</v>
      </c>
      <c r="J3">
        <v>755</v>
      </c>
      <c r="K3">
        <v>1014</v>
      </c>
      <c r="L3">
        <v>674</v>
      </c>
      <c r="M3">
        <v>781</v>
      </c>
      <c r="N3">
        <v>792</v>
      </c>
      <c r="O3">
        <v>64000000</v>
      </c>
    </row>
    <row r="4" spans="1:15" x14ac:dyDescent="0.3">
      <c r="A4" t="s">
        <v>16</v>
      </c>
      <c r="B4" t="s">
        <v>66</v>
      </c>
      <c r="C4">
        <v>0.55833333333333335</v>
      </c>
      <c r="D4">
        <v>327</v>
      </c>
      <c r="E4">
        <v>1</v>
      </c>
      <c r="F4">
        <v>0.3</v>
      </c>
      <c r="G4">
        <v>110000000</v>
      </c>
      <c r="H4">
        <v>325</v>
      </c>
      <c r="I4">
        <v>2033</v>
      </c>
      <c r="J4">
        <v>327</v>
      </c>
      <c r="K4">
        <v>28</v>
      </c>
      <c r="L4">
        <v>311</v>
      </c>
      <c r="M4">
        <v>329</v>
      </c>
      <c r="N4">
        <v>326</v>
      </c>
      <c r="O4">
        <v>31000000</v>
      </c>
    </row>
    <row r="5" spans="1:15" x14ac:dyDescent="0.3">
      <c r="A5" t="s">
        <v>18</v>
      </c>
      <c r="B5" t="s">
        <v>66</v>
      </c>
      <c r="C5">
        <v>0.49374999999999997</v>
      </c>
      <c r="D5">
        <v>3577</v>
      </c>
      <c r="E5">
        <v>77</v>
      </c>
      <c r="F5">
        <v>1</v>
      </c>
      <c r="G5">
        <v>1000000</v>
      </c>
      <c r="H5">
        <v>3455</v>
      </c>
      <c r="I5">
        <v>20</v>
      </c>
      <c r="J5">
        <v>3575</v>
      </c>
      <c r="K5">
        <v>74</v>
      </c>
      <c r="L5">
        <v>3500</v>
      </c>
      <c r="M5">
        <v>3577</v>
      </c>
      <c r="N5">
        <v>3500</v>
      </c>
      <c r="O5">
        <v>1000000</v>
      </c>
    </row>
    <row r="6" spans="1:15" x14ac:dyDescent="0.3">
      <c r="A6" t="s">
        <v>23</v>
      </c>
      <c r="B6" t="s">
        <v>66</v>
      </c>
      <c r="C6">
        <v>0.55833333333333335</v>
      </c>
      <c r="D6">
        <v>675</v>
      </c>
      <c r="E6">
        <v>0</v>
      </c>
      <c r="F6">
        <v>0</v>
      </c>
      <c r="G6">
        <v>21000000</v>
      </c>
      <c r="H6">
        <v>674</v>
      </c>
      <c r="I6">
        <v>5000</v>
      </c>
      <c r="J6">
        <v>675</v>
      </c>
      <c r="K6">
        <v>6328</v>
      </c>
      <c r="L6">
        <v>670</v>
      </c>
      <c r="M6">
        <v>678</v>
      </c>
      <c r="N6">
        <v>675</v>
      </c>
      <c r="O6">
        <v>21000000</v>
      </c>
    </row>
    <row r="7" spans="1:15" x14ac:dyDescent="0.3">
      <c r="A7" t="s">
        <v>26</v>
      </c>
      <c r="B7" t="s">
        <v>66</v>
      </c>
      <c r="C7">
        <v>0.47986111111111113</v>
      </c>
      <c r="D7">
        <v>3613</v>
      </c>
      <c r="E7">
        <v>-17</v>
      </c>
      <c r="F7">
        <v>-0.5</v>
      </c>
      <c r="G7">
        <v>1000000</v>
      </c>
      <c r="H7">
        <v>3611</v>
      </c>
      <c r="I7">
        <v>29</v>
      </c>
      <c r="J7">
        <v>3650</v>
      </c>
      <c r="K7">
        <v>4</v>
      </c>
      <c r="L7">
        <v>3613</v>
      </c>
      <c r="M7">
        <v>3668</v>
      </c>
      <c r="N7">
        <v>3630</v>
      </c>
      <c r="O7">
        <v>0</v>
      </c>
    </row>
    <row r="8" spans="1:15" x14ac:dyDescent="0.3">
      <c r="A8" t="s">
        <v>29</v>
      </c>
      <c r="B8" t="s">
        <v>66</v>
      </c>
      <c r="C8">
        <v>0.48472222222222222</v>
      </c>
      <c r="D8">
        <v>570</v>
      </c>
      <c r="E8">
        <v>-10</v>
      </c>
      <c r="F8">
        <v>-1.7</v>
      </c>
      <c r="G8">
        <v>1000000</v>
      </c>
      <c r="H8">
        <v>570</v>
      </c>
      <c r="I8">
        <v>24</v>
      </c>
      <c r="J8">
        <v>573</v>
      </c>
      <c r="K8">
        <v>150</v>
      </c>
      <c r="L8">
        <v>570</v>
      </c>
      <c r="M8">
        <v>574</v>
      </c>
      <c r="N8">
        <v>580</v>
      </c>
      <c r="O8">
        <v>1000000</v>
      </c>
    </row>
    <row r="9" spans="1:15" x14ac:dyDescent="0.3">
      <c r="A9" t="s">
        <v>30</v>
      </c>
      <c r="B9" t="s">
        <v>66</v>
      </c>
      <c r="C9">
        <v>0.55833333333333335</v>
      </c>
      <c r="D9">
        <v>2978</v>
      </c>
      <c r="E9">
        <v>-16</v>
      </c>
      <c r="F9">
        <v>-0.5</v>
      </c>
      <c r="G9">
        <v>728000000</v>
      </c>
      <c r="H9">
        <v>2976</v>
      </c>
      <c r="I9">
        <v>310</v>
      </c>
      <c r="J9">
        <v>2978</v>
      </c>
      <c r="K9">
        <v>7411</v>
      </c>
      <c r="L9">
        <v>2956</v>
      </c>
      <c r="M9">
        <v>3019</v>
      </c>
      <c r="N9">
        <v>2994</v>
      </c>
      <c r="O9">
        <v>193000000</v>
      </c>
    </row>
    <row r="10" spans="1:15" x14ac:dyDescent="0.3">
      <c r="A10" t="s">
        <v>31</v>
      </c>
      <c r="B10" t="s">
        <v>66</v>
      </c>
      <c r="C10">
        <v>0.55625000000000002</v>
      </c>
      <c r="D10">
        <v>470</v>
      </c>
      <c r="E10">
        <v>-1</v>
      </c>
      <c r="F10">
        <v>-0.2</v>
      </c>
      <c r="G10">
        <v>76000000</v>
      </c>
      <c r="H10">
        <v>470</v>
      </c>
      <c r="I10">
        <v>11406</v>
      </c>
      <c r="J10">
        <v>471</v>
      </c>
      <c r="K10">
        <v>10934</v>
      </c>
      <c r="L10">
        <v>469</v>
      </c>
      <c r="M10">
        <v>471</v>
      </c>
      <c r="N10">
        <v>471</v>
      </c>
      <c r="O10">
        <v>13000000</v>
      </c>
    </row>
    <row r="11" spans="1:15" x14ac:dyDescent="0.3">
      <c r="A11" t="s">
        <v>34</v>
      </c>
      <c r="B11" t="s">
        <v>66</v>
      </c>
      <c r="C11">
        <v>0.55972222222222223</v>
      </c>
      <c r="D11">
        <v>658</v>
      </c>
      <c r="E11">
        <v>-35</v>
      </c>
      <c r="F11">
        <v>-5.0999999999999996</v>
      </c>
      <c r="G11">
        <v>1738000000</v>
      </c>
      <c r="H11">
        <v>653</v>
      </c>
      <c r="I11">
        <v>655</v>
      </c>
      <c r="J11">
        <v>660</v>
      </c>
      <c r="K11">
        <v>17119</v>
      </c>
      <c r="L11">
        <v>590</v>
      </c>
      <c r="M11">
        <v>693</v>
      </c>
      <c r="N11">
        <v>693</v>
      </c>
      <c r="O11">
        <v>677000000</v>
      </c>
    </row>
    <row r="12" spans="1:15" x14ac:dyDescent="0.3">
      <c r="A12" t="s">
        <v>35</v>
      </c>
      <c r="B12" t="s">
        <v>66</v>
      </c>
      <c r="C12">
        <v>0.55902777777777779</v>
      </c>
      <c r="D12">
        <v>9874</v>
      </c>
      <c r="E12">
        <v>-95</v>
      </c>
      <c r="F12">
        <v>-1</v>
      </c>
      <c r="G12">
        <v>2559000000</v>
      </c>
      <c r="H12">
        <v>9874</v>
      </c>
      <c r="I12">
        <v>1041</v>
      </c>
      <c r="J12">
        <v>9880</v>
      </c>
      <c r="K12">
        <v>960</v>
      </c>
      <c r="L12">
        <v>9830</v>
      </c>
      <c r="M12">
        <v>10000</v>
      </c>
      <c r="N12">
        <v>9969</v>
      </c>
      <c r="O12">
        <v>1017000000</v>
      </c>
    </row>
    <row r="13" spans="1:15" x14ac:dyDescent="0.3">
      <c r="A13" t="s">
        <v>36</v>
      </c>
      <c r="B13" t="s">
        <v>66</v>
      </c>
      <c r="C13">
        <v>0.52916666666666667</v>
      </c>
      <c r="D13">
        <v>528</v>
      </c>
      <c r="E13">
        <v>-2</v>
      </c>
      <c r="F13">
        <v>-0.4</v>
      </c>
      <c r="G13">
        <v>11000000</v>
      </c>
      <c r="H13">
        <v>516</v>
      </c>
      <c r="I13">
        <v>70</v>
      </c>
      <c r="J13">
        <v>527</v>
      </c>
      <c r="K13">
        <v>280</v>
      </c>
      <c r="L13">
        <v>512</v>
      </c>
      <c r="M13">
        <v>530</v>
      </c>
      <c r="N13">
        <v>530</v>
      </c>
      <c r="O13">
        <v>2000000</v>
      </c>
    </row>
    <row r="14" spans="1:15" x14ac:dyDescent="0.3">
      <c r="A14" t="s">
        <v>38</v>
      </c>
      <c r="B14" t="s">
        <v>66</v>
      </c>
      <c r="C14">
        <v>0.53402777777777777</v>
      </c>
      <c r="D14">
        <v>1250</v>
      </c>
      <c r="E14">
        <v>-10</v>
      </c>
      <c r="F14">
        <v>-0.8</v>
      </c>
      <c r="G14">
        <v>2000000</v>
      </c>
      <c r="H14">
        <v>1250</v>
      </c>
      <c r="I14">
        <v>136</v>
      </c>
      <c r="J14">
        <v>1269</v>
      </c>
      <c r="K14">
        <v>100</v>
      </c>
      <c r="L14">
        <v>1249</v>
      </c>
      <c r="M14">
        <v>1270</v>
      </c>
      <c r="N14">
        <v>1260</v>
      </c>
      <c r="O14">
        <v>0</v>
      </c>
    </row>
    <row r="15" spans="1:15" x14ac:dyDescent="0.3">
      <c r="A15" t="s">
        <v>39</v>
      </c>
      <c r="B15" t="s">
        <v>66</v>
      </c>
      <c r="C15">
        <v>0.55902777777777779</v>
      </c>
      <c r="D15">
        <v>6530</v>
      </c>
      <c r="E15">
        <v>130</v>
      </c>
      <c r="F15">
        <v>2</v>
      </c>
      <c r="G15">
        <v>1571000000</v>
      </c>
      <c r="H15">
        <v>6526</v>
      </c>
      <c r="I15">
        <v>429</v>
      </c>
      <c r="J15">
        <v>6530</v>
      </c>
      <c r="K15">
        <v>325</v>
      </c>
      <c r="L15">
        <v>6430</v>
      </c>
      <c r="M15">
        <v>6540</v>
      </c>
      <c r="N15">
        <v>6400</v>
      </c>
      <c r="O15">
        <v>958000000</v>
      </c>
    </row>
    <row r="16" spans="1:15" x14ac:dyDescent="0.3">
      <c r="A16" t="s">
        <v>40</v>
      </c>
      <c r="B16" t="s">
        <v>66</v>
      </c>
      <c r="C16">
        <v>0.55763888888888891</v>
      </c>
      <c r="D16">
        <v>4800</v>
      </c>
      <c r="E16">
        <v>-20</v>
      </c>
      <c r="F16">
        <v>-0.4</v>
      </c>
      <c r="G16">
        <v>4000000</v>
      </c>
      <c r="H16">
        <v>4760</v>
      </c>
      <c r="I16">
        <v>713</v>
      </c>
      <c r="J16">
        <v>4815</v>
      </c>
      <c r="K16">
        <v>174</v>
      </c>
      <c r="L16">
        <v>4760</v>
      </c>
      <c r="M16">
        <v>4800</v>
      </c>
      <c r="N16">
        <v>4820</v>
      </c>
      <c r="O16">
        <v>1000000</v>
      </c>
    </row>
    <row r="17" spans="1:15" x14ac:dyDescent="0.3">
      <c r="A17" t="s">
        <v>41</v>
      </c>
      <c r="B17" t="s">
        <v>66</v>
      </c>
      <c r="C17">
        <v>0.4777777777777778</v>
      </c>
      <c r="D17">
        <v>16745</v>
      </c>
      <c r="E17">
        <v>0</v>
      </c>
      <c r="F17">
        <v>0</v>
      </c>
      <c r="G17">
        <v>1000000</v>
      </c>
      <c r="H17">
        <v>16725</v>
      </c>
      <c r="I17">
        <v>20</v>
      </c>
      <c r="J17">
        <v>16745</v>
      </c>
      <c r="K17">
        <v>24</v>
      </c>
      <c r="L17">
        <v>16740</v>
      </c>
      <c r="M17">
        <v>16745</v>
      </c>
      <c r="N17">
        <v>16745</v>
      </c>
      <c r="O17">
        <v>0</v>
      </c>
    </row>
    <row r="18" spans="1:15" x14ac:dyDescent="0.3">
      <c r="A18" t="s">
        <v>10</v>
      </c>
      <c r="B18" t="s">
        <v>67</v>
      </c>
      <c r="C18">
        <v>0.51944444444444449</v>
      </c>
      <c r="D18">
        <v>2000</v>
      </c>
      <c r="E18">
        <v>0</v>
      </c>
      <c r="F18">
        <v>0</v>
      </c>
      <c r="G18">
        <v>0</v>
      </c>
      <c r="H18">
        <v>2000</v>
      </c>
      <c r="I18">
        <v>1</v>
      </c>
      <c r="J18">
        <v>2050</v>
      </c>
      <c r="K18">
        <v>30</v>
      </c>
      <c r="L18">
        <v>2000</v>
      </c>
      <c r="M18">
        <v>2000</v>
      </c>
      <c r="N18">
        <v>2000</v>
      </c>
      <c r="O18">
        <v>0</v>
      </c>
    </row>
    <row r="19" spans="1:15" x14ac:dyDescent="0.3">
      <c r="A19" t="s">
        <v>11</v>
      </c>
      <c r="B19" t="s">
        <v>67</v>
      </c>
      <c r="C19">
        <v>0.51180555555555551</v>
      </c>
      <c r="D19">
        <v>5240</v>
      </c>
      <c r="E19">
        <v>89</v>
      </c>
      <c r="F19">
        <v>1.6</v>
      </c>
      <c r="G19">
        <v>1000000</v>
      </c>
      <c r="H19">
        <v>5112</v>
      </c>
      <c r="I19">
        <v>52</v>
      </c>
      <c r="J19">
        <v>5215</v>
      </c>
      <c r="K19">
        <v>4</v>
      </c>
      <c r="L19">
        <v>5150</v>
      </c>
      <c r="M19">
        <v>5245</v>
      </c>
      <c r="N19">
        <v>5151</v>
      </c>
      <c r="O19">
        <v>1000000</v>
      </c>
    </row>
    <row r="20" spans="1:15" x14ac:dyDescent="0.3">
      <c r="A20" t="s">
        <v>12</v>
      </c>
      <c r="B20" t="s">
        <v>67</v>
      </c>
      <c r="C20">
        <v>0.55902777777777779</v>
      </c>
      <c r="D20">
        <v>3775</v>
      </c>
      <c r="E20">
        <v>-50</v>
      </c>
      <c r="F20">
        <v>-1.3</v>
      </c>
      <c r="G20">
        <v>13000000</v>
      </c>
      <c r="H20">
        <v>3700</v>
      </c>
      <c r="I20">
        <v>80</v>
      </c>
      <c r="J20">
        <v>3775</v>
      </c>
      <c r="K20">
        <v>5</v>
      </c>
      <c r="L20">
        <v>3680</v>
      </c>
      <c r="M20">
        <v>3894</v>
      </c>
      <c r="N20">
        <v>3825</v>
      </c>
      <c r="O20">
        <v>3000000</v>
      </c>
    </row>
    <row r="21" spans="1:15" x14ac:dyDescent="0.3">
      <c r="A21" t="s">
        <v>15</v>
      </c>
      <c r="B21" t="s">
        <v>67</v>
      </c>
      <c r="C21">
        <v>0.53125</v>
      </c>
      <c r="D21">
        <v>1660</v>
      </c>
      <c r="E21">
        <v>-55</v>
      </c>
      <c r="F21">
        <v>-3.2</v>
      </c>
      <c r="G21">
        <v>8000000</v>
      </c>
      <c r="H21">
        <v>1615</v>
      </c>
      <c r="I21">
        <v>65</v>
      </c>
      <c r="J21">
        <v>1660</v>
      </c>
      <c r="K21">
        <v>72</v>
      </c>
      <c r="L21">
        <v>1552</v>
      </c>
      <c r="M21">
        <v>1675</v>
      </c>
      <c r="N21">
        <v>1715</v>
      </c>
      <c r="O21">
        <v>0</v>
      </c>
    </row>
    <row r="22" spans="1:15" x14ac:dyDescent="0.3">
      <c r="A22" t="s">
        <v>17</v>
      </c>
      <c r="B22" t="s">
        <v>67</v>
      </c>
      <c r="C22">
        <v>0.52430555555555558</v>
      </c>
      <c r="D22">
        <v>955</v>
      </c>
      <c r="E22">
        <v>-43</v>
      </c>
      <c r="F22">
        <v>-4.3</v>
      </c>
      <c r="G22">
        <v>5000000</v>
      </c>
      <c r="H22">
        <v>965</v>
      </c>
      <c r="I22">
        <v>750</v>
      </c>
      <c r="J22">
        <v>985</v>
      </c>
      <c r="K22">
        <v>143</v>
      </c>
      <c r="L22">
        <v>955</v>
      </c>
      <c r="M22">
        <v>990</v>
      </c>
      <c r="N22">
        <v>998</v>
      </c>
      <c r="O22">
        <v>3000000</v>
      </c>
    </row>
    <row r="23" spans="1:15" x14ac:dyDescent="0.3">
      <c r="A23" t="s">
        <v>19</v>
      </c>
      <c r="B23" t="s">
        <v>67</v>
      </c>
      <c r="C23">
        <v>0</v>
      </c>
      <c r="D23">
        <v>1199</v>
      </c>
      <c r="E23">
        <v>0</v>
      </c>
      <c r="F23">
        <v>0</v>
      </c>
      <c r="G23">
        <v>0</v>
      </c>
      <c r="H23">
        <v>1000</v>
      </c>
      <c r="I23">
        <v>1020</v>
      </c>
      <c r="J23">
        <v>1399</v>
      </c>
      <c r="K23">
        <v>60</v>
      </c>
      <c r="L23">
        <v>0</v>
      </c>
      <c r="M23">
        <v>0</v>
      </c>
      <c r="N23">
        <v>1199</v>
      </c>
      <c r="O23">
        <v>0</v>
      </c>
    </row>
    <row r="24" spans="1:15" x14ac:dyDescent="0.3">
      <c r="A24" t="s">
        <v>20</v>
      </c>
      <c r="B24" t="s">
        <v>67</v>
      </c>
      <c r="C24">
        <v>0.43958333333333338</v>
      </c>
      <c r="D24">
        <v>24420</v>
      </c>
      <c r="E24">
        <v>-580</v>
      </c>
      <c r="F24">
        <v>-2.2999999999999998</v>
      </c>
      <c r="G24">
        <v>0</v>
      </c>
      <c r="H24">
        <v>24425</v>
      </c>
      <c r="I24">
        <v>200</v>
      </c>
      <c r="J24">
        <v>24995</v>
      </c>
      <c r="K24">
        <v>3</v>
      </c>
      <c r="L24">
        <v>24420</v>
      </c>
      <c r="M24">
        <v>24425</v>
      </c>
      <c r="N24">
        <v>25000</v>
      </c>
      <c r="O24">
        <v>0</v>
      </c>
    </row>
    <row r="25" spans="1:15" x14ac:dyDescent="0.3">
      <c r="A25" t="s">
        <v>21</v>
      </c>
      <c r="B25" t="s">
        <v>67</v>
      </c>
      <c r="C25">
        <v>0.53888888888888886</v>
      </c>
      <c r="D25">
        <v>22850</v>
      </c>
      <c r="E25">
        <v>125</v>
      </c>
      <c r="F25">
        <v>0.6</v>
      </c>
      <c r="G25">
        <v>3000000</v>
      </c>
      <c r="H25">
        <v>22335</v>
      </c>
      <c r="I25">
        <v>20</v>
      </c>
      <c r="J25">
        <v>22850</v>
      </c>
      <c r="K25">
        <v>7</v>
      </c>
      <c r="L25">
        <v>22320</v>
      </c>
      <c r="M25">
        <v>22850</v>
      </c>
      <c r="N25">
        <v>22725</v>
      </c>
      <c r="O25">
        <v>0</v>
      </c>
    </row>
    <row r="26" spans="1:15" x14ac:dyDescent="0.3">
      <c r="A26" t="s">
        <v>22</v>
      </c>
      <c r="B26" t="s">
        <v>67</v>
      </c>
      <c r="C26">
        <v>0.48402777777777778</v>
      </c>
      <c r="D26">
        <v>228</v>
      </c>
      <c r="E26">
        <v>-8</v>
      </c>
      <c r="F26">
        <v>-3.4</v>
      </c>
      <c r="G26">
        <v>4000000</v>
      </c>
      <c r="H26">
        <v>226</v>
      </c>
      <c r="I26">
        <v>1700</v>
      </c>
      <c r="J26">
        <v>229</v>
      </c>
      <c r="K26">
        <v>700</v>
      </c>
      <c r="L26">
        <v>222</v>
      </c>
      <c r="M26">
        <v>232</v>
      </c>
      <c r="N26">
        <v>236</v>
      </c>
      <c r="O26">
        <v>1000000</v>
      </c>
    </row>
    <row r="27" spans="1:15" x14ac:dyDescent="0.3">
      <c r="A27" t="s">
        <v>24</v>
      </c>
      <c r="B27" t="s">
        <v>67</v>
      </c>
      <c r="C27">
        <v>0.5395833333333333</v>
      </c>
      <c r="D27">
        <v>1100</v>
      </c>
      <c r="E27">
        <v>0</v>
      </c>
      <c r="F27">
        <v>0</v>
      </c>
      <c r="G27">
        <v>2000000</v>
      </c>
      <c r="H27">
        <v>1051</v>
      </c>
      <c r="I27">
        <v>50</v>
      </c>
      <c r="J27">
        <v>1190</v>
      </c>
      <c r="K27">
        <v>100</v>
      </c>
      <c r="L27">
        <v>1100</v>
      </c>
      <c r="M27">
        <v>1194</v>
      </c>
      <c r="N27">
        <v>1100</v>
      </c>
      <c r="O27">
        <v>1000000</v>
      </c>
    </row>
    <row r="28" spans="1:15" x14ac:dyDescent="0.3">
      <c r="A28" t="s">
        <v>25</v>
      </c>
      <c r="B28" t="s">
        <v>67</v>
      </c>
      <c r="C28">
        <v>0.43333333333333335</v>
      </c>
      <c r="D28">
        <v>1291</v>
      </c>
      <c r="E28">
        <v>-8</v>
      </c>
      <c r="F28">
        <v>-0.6</v>
      </c>
      <c r="G28">
        <v>0</v>
      </c>
      <c r="H28">
        <v>1102</v>
      </c>
      <c r="I28">
        <v>100</v>
      </c>
      <c r="J28">
        <v>1399</v>
      </c>
      <c r="K28">
        <v>40</v>
      </c>
      <c r="L28">
        <v>1291</v>
      </c>
      <c r="M28">
        <v>1291</v>
      </c>
      <c r="N28">
        <v>1299</v>
      </c>
      <c r="O28">
        <v>0</v>
      </c>
    </row>
    <row r="29" spans="1:15" x14ac:dyDescent="0.3">
      <c r="A29" t="s">
        <v>27</v>
      </c>
      <c r="B29" t="s">
        <v>67</v>
      </c>
      <c r="C29">
        <v>0.55694444444444446</v>
      </c>
      <c r="D29">
        <v>2978</v>
      </c>
      <c r="E29">
        <v>-22</v>
      </c>
      <c r="F29">
        <v>-0.7</v>
      </c>
      <c r="G29">
        <v>322000000</v>
      </c>
      <c r="H29">
        <v>2977</v>
      </c>
      <c r="I29">
        <v>200</v>
      </c>
      <c r="J29">
        <v>2990</v>
      </c>
      <c r="K29">
        <v>500</v>
      </c>
      <c r="L29">
        <v>2604</v>
      </c>
      <c r="M29">
        <v>3000</v>
      </c>
      <c r="N29">
        <v>3000</v>
      </c>
      <c r="O29">
        <v>70000000</v>
      </c>
    </row>
    <row r="30" spans="1:15" x14ac:dyDescent="0.3">
      <c r="A30" t="s">
        <v>28</v>
      </c>
      <c r="B30" t="s">
        <v>67</v>
      </c>
      <c r="C30">
        <v>0</v>
      </c>
      <c r="D30">
        <v>7110</v>
      </c>
      <c r="E30">
        <v>0</v>
      </c>
      <c r="F30">
        <v>0</v>
      </c>
      <c r="G30">
        <v>0</v>
      </c>
      <c r="H30">
        <v>990</v>
      </c>
      <c r="I30">
        <v>8</v>
      </c>
      <c r="J30">
        <v>6500</v>
      </c>
      <c r="K30">
        <v>1</v>
      </c>
      <c r="L30">
        <v>0</v>
      </c>
      <c r="M30">
        <v>0</v>
      </c>
      <c r="N30">
        <v>7110</v>
      </c>
      <c r="O30">
        <v>0</v>
      </c>
    </row>
    <row r="31" spans="1:15" x14ac:dyDescent="0.3">
      <c r="A31" t="s">
        <v>32</v>
      </c>
      <c r="B31" t="s">
        <v>67</v>
      </c>
      <c r="C31">
        <v>0.51736111111111105</v>
      </c>
      <c r="D31">
        <v>21</v>
      </c>
      <c r="E31">
        <v>-1</v>
      </c>
      <c r="F31">
        <v>-4.5</v>
      </c>
      <c r="G31">
        <v>12000000</v>
      </c>
      <c r="H31">
        <v>21</v>
      </c>
      <c r="I31">
        <v>83902</v>
      </c>
      <c r="J31">
        <v>22</v>
      </c>
      <c r="K31">
        <v>442110</v>
      </c>
      <c r="L31">
        <v>21</v>
      </c>
      <c r="M31">
        <v>22</v>
      </c>
      <c r="N31">
        <v>22</v>
      </c>
      <c r="O31">
        <v>10000000</v>
      </c>
    </row>
    <row r="32" spans="1:15" x14ac:dyDescent="0.3">
      <c r="A32" t="s">
        <v>33</v>
      </c>
      <c r="B32" t="s">
        <v>67</v>
      </c>
      <c r="C32">
        <v>0.51736111111111105</v>
      </c>
      <c r="D32">
        <v>73</v>
      </c>
      <c r="E32">
        <v>0</v>
      </c>
      <c r="F32">
        <v>0</v>
      </c>
      <c r="G32">
        <v>1000000</v>
      </c>
      <c r="H32">
        <v>71</v>
      </c>
      <c r="I32">
        <v>21340</v>
      </c>
      <c r="J32">
        <v>74</v>
      </c>
      <c r="K32">
        <v>6290</v>
      </c>
      <c r="L32">
        <v>71</v>
      </c>
      <c r="M32">
        <v>74</v>
      </c>
      <c r="N32">
        <v>73</v>
      </c>
      <c r="O32">
        <v>0</v>
      </c>
    </row>
    <row r="33" spans="1:15" x14ac:dyDescent="0.3">
      <c r="A33" t="s">
        <v>37</v>
      </c>
      <c r="B33" t="s">
        <v>67</v>
      </c>
      <c r="C33">
        <v>0</v>
      </c>
      <c r="D33">
        <v>6100</v>
      </c>
      <c r="E33">
        <v>0</v>
      </c>
      <c r="F33">
        <v>0</v>
      </c>
      <c r="G33">
        <v>0</v>
      </c>
      <c r="H33">
        <v>5806</v>
      </c>
      <c r="I33">
        <v>40</v>
      </c>
      <c r="J33">
        <v>6350</v>
      </c>
      <c r="K33">
        <v>27</v>
      </c>
      <c r="L33">
        <v>0</v>
      </c>
      <c r="M33">
        <v>0</v>
      </c>
      <c r="N33">
        <v>6100</v>
      </c>
      <c r="O3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részvény</vt:lpstr>
      <vt:lpstr>részvénykereső</vt:lpstr>
      <vt:lpstr>értékéből_veszített</vt:lpstr>
      <vt:lpstr>nyers</vt:lpstr>
      <vt:lpstr>részvény12.05</vt:lpstr>
      <vt:lpstr>részvény12.04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tarjanyi.ferenc</dc:creator>
  <cp:lastModifiedBy>tarjanyi.ferenc</cp:lastModifiedBy>
  <dcterms:created xsi:type="dcterms:W3CDTF">2017-12-05T09:11:31Z</dcterms:created>
  <dcterms:modified xsi:type="dcterms:W3CDTF">2018-07-26T13:20:53Z</dcterms:modified>
</cp:coreProperties>
</file>